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Sustentação" sheetId="1" state="visible" r:id="rId2"/>
    <sheet name="Modelagem de Negócio, Planejame" sheetId="2" state="visible" r:id="rId3"/>
    <sheet name="Migração e Internalização" sheetId="3" state="visible" r:id="rId4"/>
    <sheet name="Configuração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<sst xmlns="http://schemas.openxmlformats.org/spreadsheetml/2006/main" count="271" uniqueCount="134">
  <si>
    <t xml:space="preserve">Anexo I A - Sustentação de sistemas de informação</t>
  </si>
  <si>
    <t xml:space="preserve">Categoria</t>
  </si>
  <si>
    <t xml:space="preserve">Descrição</t>
  </si>
  <si>
    <t xml:space="preserve">Entrega/Produto</t>
  </si>
  <si>
    <t xml:space="preserve">Explicação da Complexidade</t>
  </si>
  <si>
    <t xml:space="preserve">Perfil Mínimo</t>
  </si>
  <si>
    <t xml:space="preserve">Complexidade</t>
  </si>
  <si>
    <t xml:space="preserve">Valor</t>
  </si>
  <si>
    <t xml:space="preserve">Criticidade</t>
  </si>
  <si>
    <t xml:space="preserve">Esforço (Horas)</t>
  </si>
  <si>
    <t xml:space="preserve">UST</t>
  </si>
  <si>
    <t xml:space="preserve">PF Equivalente</t>
  </si>
  <si>
    <t xml:space="preserve">Memória de Cálculo</t>
  </si>
  <si>
    <t xml:space="preserve">1.01 - Teste de sistema</t>
  </si>
  <si>
    <t xml:space="preserve">Projeto, especificação e execução de casos de testes em Nível de Sistema</t>
  </si>
  <si>
    <t xml:space="preserve">Relatório testes planejados, testes executados e resultado dos testes</t>
  </si>
  <si>
    <t xml:space="preserve">Complexidade(Configuração)  e Criticidade Única</t>
  </si>
  <si>
    <t xml:space="preserve">Analista Júnior</t>
  </si>
  <si>
    <t xml:space="preserve">B</t>
  </si>
  <si>
    <t xml:space="preserve">Conforme experiência histórica da COSIJ, essa atividade, teve o esforço médio de 8 horas para execução, são 4 horas para planejar e 4 para executar. </t>
  </si>
  <si>
    <t xml:space="preserve">1.02 - Testes solicitados pelo cliente</t>
  </si>
  <si>
    <t xml:space="preserve">Teste de acesso, configuração, ou funcionalidade solicitados pelo cliente.</t>
  </si>
  <si>
    <t xml:space="preserve">Evidência do resultado do teste</t>
  </si>
  <si>
    <t xml:space="preserve">Complexidade única e Criticidade Única</t>
  </si>
  <si>
    <t xml:space="preserve">Testes com complexidade simples, esses testes não ultrapassam 1 hora de execução.</t>
  </si>
  <si>
    <t xml:space="preserve">1.03 - Criação - Nova Funcionalidade Para Aprimoramento Da Experiência Do Usuário, Seja Para Fins De Acessibilidade Ou Usabilidade, Por Meio De Javascript </t>
  </si>
  <si>
    <t xml:space="preserve"> Implementação de scripts que permitam ganhos de qualidade no hotsite, sítio ou portal, quanto ao aprimoramento da experiência do usuário (acessibilidade, usabilidade e outras questões envolvidas); ou aprimoramentos de interface que contribuam com a otimização de aspectos de performance; ou necessárias para finalizar a implementação de outras funcionalidades</t>
  </si>
  <si>
    <t xml:space="preserve"> Funcionalidade para aprimoramento da experiência do usuário implemnetada.</t>
  </si>
  <si>
    <t xml:space="preserve">Seguindo o manual SISP item 6.1.3, foi considerado o esforço para projeto de baixa complexidade 7 hh/PF. </t>
  </si>
  <si>
    <t xml:space="preserve">1.4 - Suporte ao usuário  </t>
  </si>
  <si>
    <t xml:space="preserve"> Suporte para utilização do sistema / módulo ou funcionalidade específica do sistema.</t>
  </si>
  <si>
    <t xml:space="preserve"> Suporte remoto ou presencial.
Evidencia ou registro da Atividade.</t>
  </si>
  <si>
    <t xml:space="preserve">Conforme experiência histórica da COSIJ, essa atividade, teve o esforço médio de 1 horas para execução. </t>
  </si>
  <si>
    <t xml:space="preserve">Anexo I B – Modelagem de Negócio, Planejamento e Documentação</t>
  </si>
  <si>
    <t xml:space="preserve">Explicação da Complexidade e Criticidade</t>
  </si>
  <si>
    <t xml:space="preserve">Estimativa em UST</t>
  </si>
  <si>
    <t xml:space="preserve">Gerenciamento de Projeto Técnico</t>
  </si>
  <si>
    <t xml:space="preserve">2.01 - Briefing de Projeto</t>
  </si>
  <si>
    <t xml:space="preserve"> Levantamento ou organização de informações repassadas pelo demandante na fase de definição de um projeto ou atividade a ser desenvolvida</t>
  </si>
  <si>
    <t xml:space="preserve"> Relatório de  Briefing de demanda</t>
  </si>
  <si>
    <t xml:space="preserve"> Analista Pleno</t>
  </si>
  <si>
    <t xml:space="preserve">M</t>
  </si>
  <si>
    <t xml:space="preserve">Conforme experiência histórica da COSIJ, essa atividade , normalmente foi feita por 2 representantes da contratada durando em média 3 horas, desse modo tendo um esforço total de 6 horas . </t>
  </si>
  <si>
    <t xml:space="preserve">2.02 - Reunião Gerencial com Cliente de Acompanhamento de Projeto</t>
  </si>
  <si>
    <t xml:space="preserve">Reunião Gerencial de Acompanhamento de Projeto realizada como ponto de controle para que sejam discutidas estratégias, soluções, etc. </t>
  </si>
  <si>
    <t xml:space="preserve">Relatório da Reunião Gerencial</t>
  </si>
  <si>
    <t xml:space="preserve">Conforme experiência histórica da COSIJ, essa atividade , normalmente foi feita por 2 representantes da contratada durando em média 4 horas, desse modo tendo um esforço total de 8 horas . </t>
  </si>
  <si>
    <t xml:space="preserve">2.03 - Consultoria especializada</t>
  </si>
  <si>
    <t xml:space="preserve">Consultoria especializada de tecnologias, em especial, relacionados a infra-estrutura, desenvolvimento, ferramentas e frameworks, para atividade especifica e delimitada.
Pode ser usada em estudo para definição de solução de problemas não triviais do sistema ou de solução não conhecida pela equipe. </t>
  </si>
  <si>
    <t xml:space="preserve">Relatório de consultoria</t>
  </si>
  <si>
    <t xml:space="preserve">analista sênior</t>
  </si>
  <si>
    <t xml:space="preserve">A</t>
  </si>
  <si>
    <t xml:space="preserve">Conforme experiência histórica da COSIJ, essa atividade tem duração média de 4 horas. </t>
  </si>
  <si>
    <t xml:space="preserve">Documentação e Treinamentos</t>
  </si>
  <si>
    <t xml:space="preserve">3.01 - Elaboração de Protótipo</t>
  </si>
  <si>
    <t xml:space="preserve">Elaboração de protótipos para auxiliar o processo de levantamento de requisitos.</t>
  </si>
  <si>
    <t xml:space="preserve">Protótipo</t>
  </si>
  <si>
    <t xml:space="preserve">Por protótipo, Conforme experiência histórica da COSIS, essa atividade, teve o esforço médio de 3 horas para execução. </t>
  </si>
  <si>
    <t xml:space="preserve">3.02 – Alterar Protótipo</t>
  </si>
  <si>
    <t xml:space="preserve">Alteração de protótipos para auxiliar o processo de levantamento de requisitos.</t>
  </si>
  <si>
    <t xml:space="preserve">Por protótipo, estimativa conforme experiência interna do setor responsável. Conforme experiência histórica da COSIS, essa atividade, teve o esforço médio de 1 horas para execução. </t>
  </si>
  <si>
    <t xml:space="preserve">3.03 Documento de Arquitetura de Software</t>
  </si>
  <si>
    <t xml:space="preserve">Criação do documento de descrição da solução técnica utilizada para o sistema. </t>
  </si>
  <si>
    <t xml:space="preserve">Documento</t>
  </si>
  <si>
    <t xml:space="preserve">Analista Pleno</t>
  </si>
  <si>
    <t xml:space="preserve">Por documento, Conforme experiência histórica da COSIS, essa atividade, teve o esforço médio de 4 horas para execução. </t>
  </si>
  <si>
    <t xml:space="preserve">3.04 - Atualização de Documentação de Arquitetura</t>
  </si>
  <si>
    <t xml:space="preserve">Alteração no documento de descrição da solução técnica utilizada para o sistema. </t>
  </si>
  <si>
    <t xml:space="preserve">Documentação Atualizado</t>
  </si>
  <si>
    <t xml:space="preserve">Por documento, Conforme experiência histórica da COSIS, essa atividade, teve o esforço médio de 1 horas para execução. </t>
  </si>
  <si>
    <t xml:space="preserve">Escritório de Processos Agil
</t>
  </si>
  <si>
    <t xml:space="preserve">4.01 -Criar a Visão do Produto</t>
  </si>
  <si>
    <t xml:space="preserve">Criação do documento que contém uma descrição de alto nível do sistema, escopo e não escopo, contexto de negócio e as principais expectativas do Gestor de Negócio e demais interessados. </t>
  </si>
  <si>
    <t xml:space="preserve">Documento de Visão do Produto</t>
  </si>
  <si>
    <t xml:space="preserve">Por projeto, Conforme experiência histórica da COSIS, essa atividade, teve o esforço médio de 4 horas para execução. </t>
  </si>
  <si>
    <t xml:space="preserve">4.02 - Elaborar o Roadmap do Produto</t>
  </si>
  <si>
    <t xml:space="preserve">A partir da visão do usuário, um planejamento de execução das atividades é necessário. Pensando nisso, a equipe de consultoria e suporte em planejamento apoiará o P.O. nessas definições visando a elaboração do Roadmap.O Roadmap é um plano de ação relacionado a como um produto ou solução será desenvolvida ao longo do tempo. E este deve ser feito organizando em releases e sprints e releases, e separadas por produto, tentando sempre agregar valor.</t>
  </si>
  <si>
    <t xml:space="preserve">Roadmap elaborado na ferramenta de gerenciamento ou em outro sistema definido em conjunto com os Stakeholders.</t>
  </si>
  <si>
    <t xml:space="preserve">Por release adicionada ao Roadmap, Conforme experiência histórica da COSIJ, essa atividade, teve o esforço médio de 1 horas para execução. </t>
  </si>
  <si>
    <t xml:space="preserve">4.03 - Apoiar o P.O. na elaboração do Product Backlog</t>
  </si>
  <si>
    <t xml:space="preserve">Uma vez que os “Temas” e “Épicos” do produto estejam definidos, deve ser elaborado o Product Backlog da solução. Nessa etapa os “Épicos” devem ser quebrados em uma lista de funcionalidades que o produto terá.
Os “Épicos” devem ser desmembrados e detalhados o suficiente em Histórias de Usuário que respeitem o conceito de “INVEST”, do acrônimo em inglês: I (Independent), N (Negotiable), V (Valuable), E (Estimable), S (Small) e T (Testable). Os critérios de aceite e prioridade dos produtos também devem ser definidos, no detalhamento suficiente para o time de desenvolvimento estimar o esforço necessário para a realização da história.
Com a informação do time do “tamanho” de cada história, deve ser gerado uma visão do Product Backlog, com as histórias ordenadas de acordo com a prioridade definida pelo P.O. e a pontuação de cada uma delas.</t>
  </si>
  <si>
    <t xml:space="preserve">Product Backlog inicial elaborado e cadastrado na ferramenta de gerenciamento.</t>
  </si>
  <si>
    <t xml:space="preserve">Por funcionalidade, Conforme experiência histórica da COSIS, essa atividade, teve o esforço médio de 1 horas para execução. </t>
  </si>
  <si>
    <t xml:space="preserve">4.04 - Apoiar o P.O. na atualização do Product Backlog(funcionalidade nova)</t>
  </si>
  <si>
    <t xml:space="preserve">Incluir funcionalidade nova</t>
  </si>
  <si>
    <t xml:space="preserve">Product Backlog Atualizado</t>
  </si>
  <si>
    <t xml:space="preserve">4.05 - Apoiar o P.O. na atualização do Product Backlog(funcionalidade existente)</t>
  </si>
  <si>
    <t xml:space="preserve">Alterar  funcionalidade existente</t>
  </si>
  <si>
    <t xml:space="preserve">Por funcionalidade, Conforme experiência histórica da COSIS, essa atividade, teve o esforço médio de 30 minutos para execução. </t>
  </si>
  <si>
    <t xml:space="preserve">4.06 - Elaborar o Sprint Planning</t>
  </si>
  <si>
    <t xml:space="preserve">Sprint Planning é a reunião do Scrum, onde acontece o planejamento de um Sprint. Ela normalmente é dividido em duas partes, onde na primeira parte é apresentado o que vai ser desenvolvido e na segunda parte é definido o como vai ser feito.Durante a primeira parte do Sprint Planning, a equipe de consultoria e suporte em planejamento apoia o Product Owner na apresentação dos itens do Product Backlog com maior prioridade. Uma vez que os itens apresentados irão formar o Sprint Backlog. Além disso, uma meta para a Sprint também é definida pelo Product Owner, com o apoio da equipe de consultoria e suporte em planejamento, e em conjunto com o time.Nessa segunda parte é onde vai acontecer a quebra técnica dos itens em tarefas. Também é nesse momento que o time estima os itens e tarefas do Sprint Backlog. A equipe de consultoria e suporte em planejamento apoia o Product Owner na negociação com o time para definir a quantidade de trabalho a ser desenvolvido na Sprint, visando sempre em alcançar a meta definida.</t>
  </si>
  <si>
    <t xml:space="preserve">Planejamento da Sprint elaborado e cadastrado no software de acompanhamento.</t>
  </si>
  <si>
    <t xml:space="preserve">Levando em consideração as orientação do Guia Scrum e experiência histórica da COSIJ, essa atividade , normalmente foi feita por 3 representantes da contratada durando em média 4 horas, desse modo tendo um esforço total de 12 horas </t>
  </si>
  <si>
    <t xml:space="preserve">4.07 - Colaborar com o processo de gestão de mudanças nos projetos</t>
  </si>
  <si>
    <t xml:space="preserve">O EP irá apoiar e colaborar no processo na gestão de mudanças para os projetos do portfólio.</t>
  </si>
  <si>
    <t xml:space="preserve">Painel com os indicadores, sinalizando o andamento dos resultados às partes interessadas.Replanejamento do Product Backlog, Sprint Backlog e Sprint Plan</t>
  </si>
  <si>
    <t xml:space="preserve">Por mudança, considerando projetos históricos, das Coordenações envolvidas em desenvolvimentos de Sistemas na Defensoria, o gerenciamento as mudanças deve verificar o impacto no Projeto e possivel alteração no Product Backlog e no Sprint Backlog. Teve o esforço médio de 2 horas para execução dessa atividade. </t>
  </si>
  <si>
    <t xml:space="preserve">4.08 - Promover o registro e apresentação periódica das lições aprendidas dos projetos</t>
  </si>
  <si>
    <t xml:space="preserve">Periodicamente e especialmente ao final de cada projeto ou Sprint, o Gestor do Escritório de Projetos (GEP) deve se reunir com o líder técnico e as equipes para coletar e documentar as lições aprendidas dos projetos (Sprint Retrospective).</t>
  </si>
  <si>
    <t xml:space="preserve">Lições aprendidas dos projetos apresentadas, discutidas e sistematizadas em um documento.</t>
  </si>
  <si>
    <t xml:space="preserve">Por lição aprendida, Conforme experiência histórica da COSIJ, essa atividade, teve o esforço médio de 1 horas para execução. </t>
  </si>
  <si>
    <t xml:space="preserve">4.09 - Brainstorm de projeto</t>
  </si>
  <si>
    <t xml:space="preserve">Reunião de brainstorm para discussões de novas demandas.</t>
  </si>
  <si>
    <t xml:space="preserve">Relatório de Brainstorm</t>
  </si>
  <si>
    <t xml:space="preserve">Anexo I C - Migração e Internalização de sistemas e bases de dados</t>
  </si>
  <si>
    <t xml:space="preserve">Índice</t>
  </si>
  <si>
    <t xml:space="preserve">5.01  - Acompanhamento presencial para migração de ambiente</t>
  </si>
  <si>
    <t xml:space="preserve">Consiste em acompanhar equipe  de sustenção na migração/manutenção/atualização presencialmente</t>
  </si>
  <si>
    <t xml:space="preserve">Panorama sobre ambiente </t>
  </si>
  <si>
    <t xml:space="preserve">Conforme experiência histórica da CORED, essa atividade tem duração média de 01 horas. </t>
  </si>
  <si>
    <t xml:space="preserve">5.02 - Configuração de servidor de aplicação</t>
  </si>
  <si>
    <t xml:space="preserve">Implementatação ou alteração da configuração do servidor de aplicação com propósito de atender demandas solicitados pelo cliente.</t>
  </si>
  <si>
    <t xml:space="preserve">Servidor de aplicação configurado</t>
  </si>
  <si>
    <t xml:space="preserve">Conforme experiência histórica da CORED, essa atividade tem duração média de 02 horas. </t>
  </si>
  <si>
    <t xml:space="preserve">5.03 – Versão da Aplicação</t>
  </si>
  <si>
    <t xml:space="preserve">Deploy de aplicação</t>
  </si>
  <si>
    <t xml:space="preserve">Servidor atualizado com nova versão da aplicação</t>
  </si>
  <si>
    <t xml:space="preserve">5.04 - Configuração de serviços adicionais</t>
  </si>
  <si>
    <t xml:space="preserve">Configuração de serviços básicos. Outros serviços de suporte e administração de sistemas gerenciadores de bancos de dados, sistemas operacionais e servidores de aplicação</t>
  </si>
  <si>
    <t xml:space="preserve">Servidor configurado</t>
  </si>
  <si>
    <t xml:space="preserve">5.05 - Execução dos Teste de carga</t>
  </si>
  <si>
    <t xml:space="preserve">Execução de testes automatizados para geração de dados sobre o desempenho do sistema</t>
  </si>
  <si>
    <t xml:space="preserve">Documento dos dados obtidos nos testes de carga</t>
  </si>
  <si>
    <t xml:space="preserve">Conforme experiência histórica da COSIJ, essa atividade tem duração média de 03 horas. </t>
  </si>
  <si>
    <t xml:space="preserve">5.06 - Implementação de HTTPS por serviço ou módulo do projeto, quando aplicável.</t>
  </si>
  <si>
    <t xml:space="preserve">Implementação de certificado SSL por serviço ou módulo de projeto, de modo que esses sejam acessados via HTTPS. </t>
  </si>
  <si>
    <t xml:space="preserve">Serviço ou módulo com acesso via HTTPS</t>
  </si>
  <si>
    <t xml:space="preserve">Conforme experiência histórica da CORED, essa atividade tem duração média de 03 horas. </t>
  </si>
  <si>
    <t xml:space="preserve">5.07 - Teste de banco de dados</t>
  </si>
  <si>
    <t xml:space="preserve">Projeto, especificação e execução de casos de testes com finalidade de identificar inconsistência no banco de dados</t>
  </si>
  <si>
    <t xml:space="preserve">Conforme experiência histórica da CORED, essa atividade tem duração média de 04 horas. </t>
  </si>
  <si>
    <t xml:space="preserve">PF</t>
  </si>
  <si>
    <t xml:space="preserve">Equivalente</t>
  </si>
  <si>
    <t xml:space="preserve">Complexidade por Perfil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</si>
</sst>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* #,##0.00\ ;\-* #,##0.00\ ;* \-#\ "/>
  </numFmts>
  <fonts count="14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8"/>
      <color rgb="FF000000"/>
      <name val="Calibri"/>
      <family val="0"/>
      <charset val="1"/>
    </font>
    <font>
      <b val="true"/>
      <sz val="9"/>
      <color rgb="FFFFFFFF"/>
      <name val="Calibri"/>
      <family val="0"/>
      <charset val="1"/>
    </font>
    <font>
      <b val="true"/>
      <sz val="8"/>
      <color rgb="FF000000"/>
      <name val="Calibri"/>
      <family val="0"/>
      <charset val="1"/>
    </font>
    <font>
      <sz val="8"/>
      <color rgb="FF000000"/>
      <name val="Calibri"/>
      <family val="0"/>
      <charset val="1"/>
    </font>
    <font>
      <i val="true"/>
      <sz val="8"/>
      <color rgb="FF000000"/>
      <name val="Calibri"/>
      <family val="0"/>
      <charset val="1"/>
    </font>
    <font>
      <sz val="11"/>
      <color rgb="FFC9211E"/>
      <name val="Calibri"/>
      <family val="0"/>
      <charset val="1"/>
    </font>
    <font>
      <sz val="9"/>
      <color rgb="FF000000"/>
      <name val="Calibri"/>
      <family val="0"/>
      <charset val="1"/>
    </font>
    <font>
      <b val="true"/>
      <sz val="12"/>
      <color rgb="FFC9211E"/>
      <name val="Calibri"/>
      <family val="0"/>
      <charset val="1"/>
    </font>
    <font>
      <b val="true"/>
      <sz val="11"/>
      <color rgb="FF000000"/>
      <name val="Calibri"/>
      <family val="0"/>
      <charset val="1"/>
    </font>
    <font>
      <b val="true"/>
      <sz val="12"/>
      <color rgb="FF000000"/>
      <name val="Calibri"/>
      <family val="0"/>
      <charset val="1"/>
    </font>
  </fonts>
  <fills count="8">
    <fill>
      <patternFill patternType="none"/>
    </fill>
    <fill>
      <patternFill patternType="gray125"/>
    </fill>
    <fill>
      <patternFill patternType="solid">
        <fgColor rgb="FF4F6128"/>
        <bgColor rgb="FF333333"/>
      </patternFill>
    </fill>
    <fill>
      <patternFill patternType="solid">
        <fgColor rgb="FFFFFFFF"/>
        <bgColor rgb="FFFFFFCC"/>
      </patternFill>
    </fill>
    <fill>
      <patternFill patternType="solid">
        <fgColor rgb="FFD8D8D8"/>
        <bgColor rgb="FFD9D9D9"/>
      </patternFill>
    </fill>
    <fill>
      <patternFill patternType="solid">
        <fgColor rgb="FFC2D69B"/>
        <bgColor rgb="FFA8D08D"/>
      </patternFill>
    </fill>
    <fill>
      <patternFill patternType="solid">
        <fgColor rgb="FFD9D9D9"/>
        <bgColor rgb="FFD8D8D8"/>
      </patternFill>
    </fill>
    <fill>
      <patternFill patternType="solid">
        <fgColor rgb="FFA8D08D"/>
        <bgColor rgb="FFC2D69B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5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3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2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2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6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6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6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4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4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4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4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0" fillId="4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6" fillId="4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6" fillId="5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6" fillId="4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6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6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6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4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5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6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5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6" fillId="3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8" fillId="3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7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7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7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3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4F6128"/>
      <rgbColor rgb="FF800080"/>
      <rgbColor rgb="FF008080"/>
      <rgbColor rgb="FFC2D69B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8D8D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FFF99"/>
      <rgbColor rgb="FFA8D08D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X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2" topLeftCell="A3" activePane="bottomLeft" state="frozen"/>
      <selection pane="topLeft" activeCell="A1" activeCellId="0" sqref="A1"/>
      <selection pane="bottomLeft" activeCell="B4" activeCellId="0" sqref="B4"/>
    </sheetView>
  </sheetViews>
  <sheetFormatPr defaultColWidth="14.55078125" defaultRowHeight="15" zeroHeight="false" outlineLevelRow="0" outlineLevelCol="0"/>
  <cols>
    <col collapsed="false" customWidth="true" hidden="false" outlineLevel="0" max="1" min="1" style="0" width="16.87"/>
    <col collapsed="false" customWidth="true" hidden="false" outlineLevel="0" max="2" min="2" style="0" width="38.7"/>
    <col collapsed="false" customWidth="true" hidden="false" outlineLevel="0" max="3" min="3" style="0" width="17.13"/>
    <col collapsed="false" customWidth="true" hidden="false" outlineLevel="0" max="4" min="4" style="0" width="21.67"/>
    <col collapsed="false" customWidth="true" hidden="false" outlineLevel="0" max="5" min="5" style="0" width="12.57"/>
    <col collapsed="false" customWidth="true" hidden="false" outlineLevel="0" max="6" min="6" style="0" width="10.28"/>
    <col collapsed="false" customWidth="true" hidden="false" outlineLevel="0" max="7" min="7" style="0" width="6.01"/>
    <col collapsed="false" customWidth="true" hidden="false" outlineLevel="0" max="8" min="8" style="0" width="7.92"/>
    <col collapsed="false" customWidth="true" hidden="false" outlineLevel="0" max="9" min="9" style="0" width="6.14"/>
    <col collapsed="false" customWidth="true" hidden="false" outlineLevel="0" max="10" min="10" style="0" width="7.41"/>
    <col collapsed="false" customWidth="true" hidden="false" outlineLevel="0" max="11" min="11" style="0" width="7"/>
    <col collapsed="false" customWidth="true" hidden="false" outlineLevel="0" max="12" min="12" style="0" width="10.28"/>
    <col collapsed="false" customWidth="true" hidden="false" outlineLevel="0" max="13" min="13" style="0" width="29.43"/>
    <col collapsed="false" customWidth="true" hidden="false" outlineLevel="0" max="19" min="14" style="0" width="35.43"/>
    <col collapsed="false" customWidth="true" hidden="false" outlineLevel="0" max="20" min="20" style="0" width="11.71"/>
    <col collapsed="false" customWidth="true" hidden="false" outlineLevel="0" max="22" min="21" style="0" width="10.99"/>
    <col collapsed="false" customWidth="true" hidden="false" outlineLevel="0" max="23" min="23" style="0" width="12.57"/>
  </cols>
  <sheetData>
    <row r="1" customFormat="false" ht="22.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</row>
    <row r="2" customFormat="false" ht="24" hidden="false" customHeight="true" outlineLevel="0" collapsed="false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4" t="s">
        <v>8</v>
      </c>
      <c r="I2" s="4" t="s">
        <v>7</v>
      </c>
      <c r="J2" s="4" t="s">
        <v>9</v>
      </c>
      <c r="K2" s="4" t="s">
        <v>10</v>
      </c>
      <c r="L2" s="4" t="s">
        <v>11</v>
      </c>
      <c r="M2" s="3" t="s">
        <v>12</v>
      </c>
      <c r="N2" s="2"/>
      <c r="O2" s="2"/>
      <c r="P2" s="2"/>
      <c r="Q2" s="2"/>
      <c r="R2" s="2"/>
      <c r="S2" s="2"/>
      <c r="T2" s="2"/>
      <c r="U2" s="2"/>
      <c r="V2" s="2"/>
      <c r="W2" s="2"/>
    </row>
    <row r="3" customFormat="false" ht="60.4" hidden="false" customHeight="true" outlineLevel="0" collapsed="false">
      <c r="A3" s="6" t="s">
        <v>13</v>
      </c>
      <c r="B3" s="6" t="s">
        <v>14</v>
      </c>
      <c r="C3" s="6" t="s">
        <v>15</v>
      </c>
      <c r="D3" s="7" t="s">
        <v>16</v>
      </c>
      <c r="E3" s="8" t="s">
        <v>17</v>
      </c>
      <c r="F3" s="9" t="s">
        <v>18</v>
      </c>
      <c r="G3" s="10" t="n">
        <f aca="false">VLOOKUP(F3,Configuração!$B$3:$C$5,2)</f>
        <v>1</v>
      </c>
      <c r="H3" s="9" t="s">
        <v>18</v>
      </c>
      <c r="I3" s="10" t="n">
        <f aca="false">VLOOKUP(H3,Configuração!$B$6:$C$8,2)</f>
        <v>1</v>
      </c>
      <c r="J3" s="11" t="n">
        <v>8</v>
      </c>
      <c r="K3" s="12" t="n">
        <f aca="false">G3*I3*J3</f>
        <v>8</v>
      </c>
      <c r="L3" s="13" t="n">
        <f aca="false">K3/Configuração!$C$1</f>
        <v>1.33333333333333</v>
      </c>
      <c r="M3" s="14" t="s">
        <v>19</v>
      </c>
      <c r="N3" s="2"/>
      <c r="O3" s="2"/>
      <c r="P3" s="15"/>
      <c r="Q3" s="15"/>
      <c r="R3" s="15"/>
      <c r="S3" s="15"/>
      <c r="T3" s="15"/>
      <c r="U3" s="15"/>
      <c r="V3" s="15"/>
      <c r="W3" s="15"/>
    </row>
    <row r="4" customFormat="false" ht="67.15" hidden="false" customHeight="true" outlineLevel="0" collapsed="false">
      <c r="A4" s="7" t="s">
        <v>20</v>
      </c>
      <c r="B4" s="7" t="s">
        <v>21</v>
      </c>
      <c r="C4" s="7" t="s">
        <v>22</v>
      </c>
      <c r="D4" s="7" t="s">
        <v>23</v>
      </c>
      <c r="E4" s="8" t="s">
        <v>17</v>
      </c>
      <c r="F4" s="16" t="s">
        <v>18</v>
      </c>
      <c r="G4" s="17" t="n">
        <f aca="false">VLOOKUP(F4,Configuração!$B$3:$C$5,2)</f>
        <v>1</v>
      </c>
      <c r="H4" s="16" t="s">
        <v>18</v>
      </c>
      <c r="I4" s="17" t="n">
        <f aca="false">VLOOKUP(H4,Configuração!$B$6:$C$8,2)</f>
        <v>1</v>
      </c>
      <c r="J4" s="16" t="n">
        <v>1</v>
      </c>
      <c r="K4" s="12" t="n">
        <f aca="false">G4*I4*J4</f>
        <v>1</v>
      </c>
      <c r="L4" s="18" t="n">
        <f aca="false">K4/Configuração!$C$1</f>
        <v>0.166666666666667</v>
      </c>
      <c r="M4" s="14" t="s">
        <v>24</v>
      </c>
      <c r="N4" s="14"/>
      <c r="O4" s="2"/>
      <c r="P4" s="2"/>
      <c r="Q4" s="2"/>
      <c r="R4" s="2"/>
      <c r="S4" s="2"/>
      <c r="T4" s="2"/>
      <c r="U4" s="2"/>
      <c r="V4" s="2"/>
      <c r="W4" s="2"/>
      <c r="X4" s="2"/>
    </row>
    <row r="5" customFormat="false" ht="67.15" hidden="false" customHeight="false" outlineLevel="0" collapsed="false">
      <c r="A5" s="7" t="s">
        <v>25</v>
      </c>
      <c r="B5" s="7" t="s">
        <v>26</v>
      </c>
      <c r="C5" s="7" t="s">
        <v>27</v>
      </c>
      <c r="D5" s="7" t="s">
        <v>23</v>
      </c>
      <c r="E5" s="8" t="s">
        <v>17</v>
      </c>
      <c r="F5" s="16" t="s">
        <v>18</v>
      </c>
      <c r="G5" s="17" t="n">
        <f aca="false">VLOOKUP(F5,Configuração!$B$3:$C$5,2)</f>
        <v>1</v>
      </c>
      <c r="H5" s="16" t="s">
        <v>18</v>
      </c>
      <c r="I5" s="17" t="n">
        <f aca="false">VLOOKUP(H5,Configuração!$B$6:$C$8,2)</f>
        <v>1</v>
      </c>
      <c r="J5" s="16" t="n">
        <v>7</v>
      </c>
      <c r="K5" s="19" t="n">
        <f aca="false">G5*J5*I5</f>
        <v>7</v>
      </c>
      <c r="L5" s="18" t="n">
        <f aca="false">K5/Configuração!$C$1</f>
        <v>1.16666666666667</v>
      </c>
      <c r="M5" s="14" t="s">
        <v>28</v>
      </c>
      <c r="N5" s="2"/>
      <c r="O5" s="2"/>
      <c r="P5" s="2"/>
      <c r="Q5" s="2"/>
      <c r="R5" s="2"/>
      <c r="S5" s="2"/>
      <c r="T5" s="2"/>
      <c r="U5" s="2"/>
      <c r="V5" s="2"/>
      <c r="W5" s="2"/>
    </row>
    <row r="6" customFormat="false" ht="42.5" hidden="false" customHeight="false" outlineLevel="0" collapsed="false">
      <c r="A6" s="20" t="s">
        <v>29</v>
      </c>
      <c r="B6" s="8" t="s">
        <v>30</v>
      </c>
      <c r="C6" s="8" t="s">
        <v>31</v>
      </c>
      <c r="D6" s="7" t="s">
        <v>23</v>
      </c>
      <c r="E6" s="8" t="s">
        <v>17</v>
      </c>
      <c r="F6" s="21" t="s">
        <v>18</v>
      </c>
      <c r="G6" s="10" t="n">
        <f aca="false">VLOOKUP(F6,Configuração!$B$3:$C$5,2)</f>
        <v>1</v>
      </c>
      <c r="H6" s="21" t="s">
        <v>18</v>
      </c>
      <c r="I6" s="10" t="n">
        <f aca="false">VLOOKUP(H6,Configuração!$B$6:$C$8,2)</f>
        <v>1</v>
      </c>
      <c r="J6" s="21" t="n">
        <v>1</v>
      </c>
      <c r="K6" s="12" t="n">
        <f aca="false">G6*I6*J6</f>
        <v>1</v>
      </c>
      <c r="L6" s="22" t="n">
        <f aca="false">K6/Configuração!$C$1</f>
        <v>0.166666666666667</v>
      </c>
      <c r="M6" s="14" t="s">
        <v>32</v>
      </c>
      <c r="N6" s="2"/>
      <c r="O6" s="2"/>
      <c r="P6" s="2"/>
      <c r="Q6" s="2"/>
      <c r="R6" s="2"/>
      <c r="S6" s="2"/>
      <c r="T6" s="2"/>
      <c r="U6" s="2"/>
      <c r="V6" s="2"/>
      <c r="W6" s="2"/>
    </row>
    <row r="7" customFormat="false" ht="13.5" hidden="false" customHeight="true" outlineLevel="0" collapsed="false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customFormat="false" ht="13.5" hidden="false" customHeight="true" outlineLevel="0" collapsed="false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customFormat="false" ht="13.5" hidden="false" customHeight="true" outlineLevel="0" collapsed="false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customFormat="false" ht="13.5" hidden="false" customHeight="true" outlineLevel="0" collapsed="false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customFormat="false" ht="13.5" hidden="false" customHeight="true" outlineLevel="0" collapsed="false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customFormat="false" ht="13.5" hidden="false" customHeight="true" outlineLevel="0" collapsed="false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customFormat="false" ht="13.5" hidden="false" customHeight="true" outlineLevel="0" collapsed="false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customFormat="false" ht="13.5" hidden="false" customHeight="true" outlineLevel="0" collapsed="false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customFormat="false" ht="13.5" hidden="false" customHeight="true" outlineLevel="0" collapsed="false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customFormat="false" ht="13.5" hidden="false" customHeight="true" outlineLevel="0" collapsed="false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customFormat="false" ht="13.5" hidden="false" customHeight="true" outlineLevel="0" collapsed="false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customFormat="false" ht="13.5" hidden="false" customHeight="true" outlineLevel="0" collapsed="false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customFormat="false" ht="13.5" hidden="false" customHeight="true" outlineLevel="0" collapsed="false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customFormat="false" ht="13.5" hidden="false" customHeight="true" outlineLevel="0" collapsed="false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customFormat="false" ht="13.5" hidden="false" customHeight="true" outlineLevel="0" collapsed="false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customFormat="false" ht="13.5" hidden="false" customHeight="true" outlineLevel="0" collapsed="false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customFormat="false" ht="13.5" hidden="false" customHeight="true" outlineLevel="0" collapsed="false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customFormat="false" ht="13.5" hidden="false" customHeight="true" outlineLevel="0" collapsed="false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customFormat="false" ht="13.5" hidden="false" customHeight="true" outlineLevel="0" collapsed="false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customFormat="false" ht="13.5" hidden="false" customHeight="true" outlineLevel="0" collapsed="false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customFormat="false" ht="13.5" hidden="false" customHeight="true" outlineLevel="0" collapsed="false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customFormat="false" ht="13.5" hidden="false" customHeight="true" outlineLevel="0" collapsed="false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customFormat="false" ht="13.5" hidden="false" customHeight="true" outlineLevel="0" collapsed="false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customFormat="false" ht="13.5" hidden="false" customHeight="true" outlineLevel="0" collapsed="false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customFormat="false" ht="13.5" hidden="false" customHeight="true" outlineLevel="0" collapsed="false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customFormat="false" ht="13.5" hidden="false" customHeight="true" outlineLevel="0" collapsed="false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customFormat="false" ht="13.5" hidden="false" customHeight="true" outlineLevel="0" collapsed="false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customFormat="false" ht="13.5" hidden="false" customHeight="true" outlineLevel="0" collapsed="false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customFormat="false" ht="13.5" hidden="false" customHeight="true" outlineLevel="0" collapsed="false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customFormat="false" ht="13.5" hidden="false" customHeight="true" outlineLevel="0" collapsed="false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customFormat="false" ht="13.5" hidden="false" customHeight="true" outlineLevel="0" collapsed="false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customFormat="false" ht="13.5" hidden="false" customHeight="true" outlineLevel="0" collapsed="false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customFormat="false" ht="13.5" hidden="false" customHeight="true" outlineLevel="0" collapsed="false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customFormat="false" ht="13.5" hidden="false" customHeight="true" outlineLevel="0" collapsed="false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customFormat="false" ht="13.5" hidden="false" customHeight="true" outlineLevel="0" collapsed="false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customFormat="false" ht="13.5" hidden="false" customHeight="true" outlineLevel="0" collapsed="false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customFormat="false" ht="13.5" hidden="false" customHeight="true" outlineLevel="0" collapsed="false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customFormat="false" ht="13.5" hidden="false" customHeight="true" outlineLevel="0" collapsed="false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customFormat="false" ht="13.5" hidden="false" customHeight="true" outlineLevel="0" collapsed="false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customFormat="false" ht="13.5" hidden="false" customHeight="true" outlineLevel="0" collapsed="false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customFormat="false" ht="13.5" hidden="false" customHeight="true" outlineLevel="0" collapsed="false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customFormat="false" ht="13.5" hidden="false" customHeight="true" outlineLevel="0" collapsed="false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customFormat="false" ht="13.5" hidden="false" customHeight="true" outlineLevel="0" collapsed="false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customFormat="false" ht="13.5" hidden="false" customHeight="true" outlineLevel="0" collapsed="false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customFormat="false" ht="13.5" hidden="false" customHeight="true" outlineLevel="0" collapsed="false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customFormat="false" ht="13.5" hidden="false" customHeight="true" outlineLevel="0" collapsed="false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customFormat="false" ht="13.5" hidden="false" customHeight="true" outlineLevel="0" collapsed="false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customFormat="false" ht="13.5" hidden="false" customHeight="true" outlineLevel="0" collapsed="false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customFormat="false" ht="13.5" hidden="false" customHeight="true" outlineLevel="0" collapsed="false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customFormat="false" ht="13.5" hidden="false" customHeight="true" outlineLevel="0" collapsed="false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customFormat="false" ht="13.5" hidden="false" customHeight="true" outlineLevel="0" collapsed="false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customFormat="false" ht="13.5" hidden="false" customHeight="true" outlineLevel="0" collapsed="false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customFormat="false" ht="13.5" hidden="false" customHeight="true" outlineLevel="0" collapsed="false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customFormat="false" ht="13.5" hidden="false" customHeight="true" outlineLevel="0" collapsed="false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customFormat="false" ht="13.5" hidden="false" customHeight="true" outlineLevel="0" collapsed="false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customFormat="false" ht="13.5" hidden="false" customHeight="true" outlineLevel="0" collapsed="false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customFormat="false" ht="13.5" hidden="false" customHeight="true" outlineLevel="0" collapsed="false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customFormat="false" ht="13.5" hidden="false" customHeight="true" outlineLevel="0" collapsed="false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customFormat="false" ht="13.5" hidden="false" customHeight="true" outlineLevel="0" collapsed="false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customFormat="false" ht="13.5" hidden="false" customHeight="true" outlineLevel="0" collapsed="false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customFormat="false" ht="13.5" hidden="false" customHeight="true" outlineLevel="0" collapsed="false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customFormat="false" ht="13.5" hidden="false" customHeight="true" outlineLevel="0" collapsed="false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customFormat="false" ht="13.5" hidden="false" customHeight="true" outlineLevel="0" collapsed="false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customFormat="false" ht="13.5" hidden="false" customHeight="true" outlineLevel="0" collapsed="false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customFormat="false" ht="13.5" hidden="false" customHeight="true" outlineLevel="0" collapsed="false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customFormat="false" ht="13.5" hidden="false" customHeight="true" outlineLevel="0" collapsed="false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customFormat="false" ht="13.5" hidden="false" customHeight="true" outlineLevel="0" collapsed="false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customFormat="false" ht="13.5" hidden="false" customHeight="true" outlineLevel="0" collapsed="false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customFormat="false" ht="13.5" hidden="false" customHeight="true" outlineLevel="0" collapsed="false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customFormat="false" ht="13.5" hidden="false" customHeight="true" outlineLevel="0" collapsed="false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customFormat="false" ht="13.5" hidden="false" customHeight="true" outlineLevel="0" collapsed="false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customFormat="false" ht="13.5" hidden="false" customHeight="true" outlineLevel="0" collapsed="false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customFormat="false" ht="13.5" hidden="false" customHeight="true" outlineLevel="0" collapsed="false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customFormat="false" ht="13.5" hidden="false" customHeight="true" outlineLevel="0" collapsed="false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customFormat="false" ht="13.5" hidden="false" customHeight="true" outlineLevel="0" collapsed="false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customFormat="false" ht="13.5" hidden="false" customHeight="true" outlineLevel="0" collapsed="false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customFormat="false" ht="13.5" hidden="false" customHeight="true" outlineLevel="0" collapsed="false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customFormat="false" ht="13.5" hidden="false" customHeight="true" outlineLevel="0" collapsed="false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customFormat="false" ht="13.5" hidden="false" customHeight="true" outlineLevel="0" collapsed="false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customFormat="false" ht="13.5" hidden="false" customHeight="true" outlineLevel="0" collapsed="false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customFormat="false" ht="13.5" hidden="false" customHeight="true" outlineLevel="0" collapsed="false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customFormat="false" ht="13.5" hidden="false" customHeight="true" outlineLevel="0" collapsed="false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customFormat="false" ht="13.5" hidden="false" customHeight="true" outlineLevel="0" collapsed="false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customFormat="false" ht="13.5" hidden="false" customHeight="true" outlineLevel="0" collapsed="false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customFormat="false" ht="13.5" hidden="false" customHeight="true" outlineLevel="0" collapsed="false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customFormat="false" ht="13.5" hidden="false" customHeight="true" outlineLevel="0" collapsed="false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customFormat="false" ht="13.5" hidden="false" customHeight="true" outlineLevel="0" collapsed="false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customFormat="false" ht="13.5" hidden="false" customHeight="true" outlineLevel="0" collapsed="false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customFormat="false" ht="13.5" hidden="false" customHeight="true" outlineLevel="0" collapsed="false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customFormat="false" ht="13.5" hidden="false" customHeight="true" outlineLevel="0" collapsed="false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customFormat="false" ht="13.5" hidden="false" customHeight="true" outlineLevel="0" collapsed="false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customFormat="false" ht="13.5" hidden="false" customHeight="true" outlineLevel="0" collapsed="false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customFormat="false" ht="13.5" hidden="false" customHeight="true" outlineLevel="0" collapsed="false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customFormat="false" ht="13.5" hidden="false" customHeight="true" outlineLevel="0" collapsed="false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customFormat="false" ht="13.5" hidden="false" customHeight="true" outlineLevel="0" collapsed="false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customFormat="false" ht="13.5" hidden="false" customHeight="true" outlineLevel="0" collapsed="false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customFormat="false" ht="13.5" hidden="false" customHeight="true" outlineLevel="0" collapsed="false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customFormat="false" ht="13.5" hidden="false" customHeight="true" outlineLevel="0" collapsed="false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customFormat="false" ht="13.5" hidden="false" customHeight="true" outlineLevel="0" collapsed="false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customFormat="false" ht="13.5" hidden="false" customHeight="true" outlineLevel="0" collapsed="false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customFormat="false" ht="13.5" hidden="false" customHeight="true" outlineLevel="0" collapsed="false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customFormat="false" ht="13.5" hidden="false" customHeight="true" outlineLevel="0" collapsed="false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customFormat="false" ht="13.5" hidden="false" customHeight="true" outlineLevel="0" collapsed="false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customFormat="false" ht="13.5" hidden="false" customHeight="true" outlineLevel="0" collapsed="false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customFormat="false" ht="13.5" hidden="false" customHeight="true" outlineLevel="0" collapsed="false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customFormat="false" ht="13.5" hidden="false" customHeight="true" outlineLevel="0" collapsed="false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customFormat="false" ht="13.5" hidden="false" customHeight="true" outlineLevel="0" collapsed="false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customFormat="false" ht="13.5" hidden="false" customHeight="true" outlineLevel="0" collapsed="false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customFormat="false" ht="13.5" hidden="false" customHeight="true" outlineLevel="0" collapsed="false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customFormat="false" ht="13.5" hidden="false" customHeight="true" outlineLevel="0" collapsed="false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customFormat="false" ht="13.5" hidden="false" customHeight="true" outlineLevel="0" collapsed="false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 customFormat="false" ht="13.5" hidden="false" customHeight="true" outlineLevel="0" collapsed="false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customFormat="false" ht="13.5" hidden="false" customHeight="true" outlineLevel="0" collapsed="false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customFormat="false" ht="13.5" hidden="false" customHeight="true" outlineLevel="0" collapsed="false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customFormat="false" ht="13.5" hidden="false" customHeight="true" outlineLevel="0" collapsed="false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customFormat="false" ht="13.5" hidden="false" customHeight="true" outlineLevel="0" collapsed="false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customFormat="false" ht="13.5" hidden="false" customHeight="true" outlineLevel="0" collapsed="false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customFormat="false" ht="13.5" hidden="false" customHeight="true" outlineLevel="0" collapsed="false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customFormat="false" ht="13.5" hidden="false" customHeight="true" outlineLevel="0" collapsed="false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customFormat="false" ht="13.5" hidden="false" customHeight="true" outlineLevel="0" collapsed="false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customFormat="false" ht="13.5" hidden="false" customHeight="true" outlineLevel="0" collapsed="false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 customFormat="false" ht="13.5" hidden="false" customHeight="true" outlineLevel="0" collapsed="false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customFormat="false" ht="13.5" hidden="false" customHeight="true" outlineLevel="0" collapsed="false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customFormat="false" ht="13.5" hidden="false" customHeight="true" outlineLevel="0" collapsed="false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 customFormat="false" ht="13.5" hidden="false" customHeight="true" outlineLevel="0" collapsed="false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 customFormat="false" ht="13.5" hidden="false" customHeight="true" outlineLevel="0" collapsed="false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customFormat="false" ht="13.5" hidden="false" customHeight="true" outlineLevel="0" collapsed="false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 customFormat="false" ht="13.5" hidden="false" customHeight="true" outlineLevel="0" collapsed="false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 customFormat="false" ht="13.5" hidden="false" customHeight="true" outlineLevel="0" collapsed="false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 customFormat="false" ht="13.5" hidden="false" customHeight="true" outlineLevel="0" collapsed="false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customFormat="false" ht="13.5" hidden="false" customHeight="true" outlineLevel="0" collapsed="false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customFormat="false" ht="13.5" hidden="false" customHeight="true" outlineLevel="0" collapsed="false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customFormat="false" ht="13.5" hidden="false" customHeight="true" outlineLevel="0" collapsed="false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 customFormat="false" ht="13.5" hidden="false" customHeight="true" outlineLevel="0" collapsed="false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</row>
    <row r="141" customFormat="false" ht="13.5" hidden="false" customHeight="true" outlineLevel="0" collapsed="false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 customFormat="false" ht="13.5" hidden="false" customHeight="true" outlineLevel="0" collapsed="false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 customFormat="false" ht="13.5" hidden="false" customHeight="true" outlineLevel="0" collapsed="false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 customFormat="false" ht="13.5" hidden="false" customHeight="true" outlineLevel="0" collapsed="false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 customFormat="false" ht="13.5" hidden="false" customHeight="true" outlineLevel="0" collapsed="false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customFormat="false" ht="13.5" hidden="false" customHeight="true" outlineLevel="0" collapsed="false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</row>
    <row r="147" customFormat="false" ht="13.5" hidden="false" customHeight="true" outlineLevel="0" collapsed="false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 customFormat="false" ht="13.5" hidden="false" customHeight="true" outlineLevel="0" collapsed="false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 customFormat="false" ht="13.5" hidden="false" customHeight="true" outlineLevel="0" collapsed="false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</row>
    <row r="150" customFormat="false" ht="13.5" hidden="false" customHeight="true" outlineLevel="0" collapsed="false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</row>
    <row r="151" customFormat="false" ht="13.5" hidden="false" customHeight="true" outlineLevel="0" collapsed="false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 customFormat="false" ht="13.5" hidden="false" customHeight="true" outlineLevel="0" collapsed="false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 customFormat="false" ht="13.5" hidden="false" customHeight="true" outlineLevel="0" collapsed="false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 customFormat="false" ht="13.5" hidden="false" customHeight="true" outlineLevel="0" collapsed="false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 customFormat="false" ht="13.5" hidden="false" customHeight="true" outlineLevel="0" collapsed="false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 customFormat="false" ht="13.5" hidden="false" customHeight="true" outlineLevel="0" collapsed="false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 customFormat="false" ht="13.5" hidden="false" customHeight="true" outlineLevel="0" collapsed="false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customFormat="false" ht="13.5" hidden="false" customHeight="true" outlineLevel="0" collapsed="false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customFormat="false" ht="13.5" hidden="false" customHeight="true" outlineLevel="0" collapsed="false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customFormat="false" ht="13.5" hidden="false" customHeight="true" outlineLevel="0" collapsed="false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 customFormat="false" ht="13.5" hidden="false" customHeight="true" outlineLevel="0" collapsed="false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 customFormat="false" ht="13.5" hidden="false" customHeight="true" outlineLevel="0" collapsed="false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 customFormat="false" ht="13.5" hidden="false" customHeight="true" outlineLevel="0" collapsed="false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 customFormat="false" ht="13.5" hidden="false" customHeight="true" outlineLevel="0" collapsed="false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 customFormat="false" ht="13.5" hidden="false" customHeight="true" outlineLevel="0" collapsed="false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 customFormat="false" ht="13.5" hidden="false" customHeight="true" outlineLevel="0" collapsed="false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</row>
    <row r="167" customFormat="false" ht="13.5" hidden="false" customHeight="true" outlineLevel="0" collapsed="false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</row>
    <row r="168" customFormat="false" ht="13.5" hidden="false" customHeight="true" outlineLevel="0" collapsed="false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 customFormat="false" ht="13.5" hidden="false" customHeight="true" outlineLevel="0" collapsed="false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</row>
    <row r="170" customFormat="false" ht="13.5" hidden="false" customHeight="true" outlineLevel="0" collapsed="false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 customFormat="false" ht="13.5" hidden="false" customHeight="true" outlineLevel="0" collapsed="false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customFormat="false" ht="13.5" hidden="false" customHeight="true" outlineLevel="0" collapsed="false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 customFormat="false" ht="13.5" hidden="false" customHeight="true" outlineLevel="0" collapsed="false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</row>
    <row r="174" customFormat="false" ht="13.5" hidden="false" customHeight="true" outlineLevel="0" collapsed="false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</row>
    <row r="175" customFormat="false" ht="13.5" hidden="false" customHeight="true" outlineLevel="0" collapsed="false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</row>
    <row r="176" customFormat="false" ht="13.5" hidden="false" customHeight="true" outlineLevel="0" collapsed="false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</row>
    <row r="177" customFormat="false" ht="13.5" hidden="false" customHeight="true" outlineLevel="0" collapsed="false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</row>
    <row r="178" customFormat="false" ht="13.5" hidden="false" customHeight="true" outlineLevel="0" collapsed="false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 customFormat="false" ht="13.5" hidden="false" customHeight="true" outlineLevel="0" collapsed="false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 customFormat="false" ht="13.5" hidden="false" customHeight="true" outlineLevel="0" collapsed="false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 customFormat="false" ht="13.5" hidden="false" customHeight="true" outlineLevel="0" collapsed="false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  <row r="182" customFormat="false" ht="13.5" hidden="false" customHeight="true" outlineLevel="0" collapsed="false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</row>
    <row r="183" customFormat="false" ht="13.5" hidden="false" customHeight="true" outlineLevel="0" collapsed="false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</row>
    <row r="184" customFormat="false" ht="13.5" hidden="false" customHeight="true" outlineLevel="0" collapsed="false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</row>
    <row r="185" customFormat="false" ht="13.5" hidden="false" customHeight="true" outlineLevel="0" collapsed="false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</row>
    <row r="186" customFormat="false" ht="13.5" hidden="false" customHeight="true" outlineLevel="0" collapsed="false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</row>
    <row r="187" customFormat="false" ht="13.5" hidden="false" customHeight="true" outlineLevel="0" collapsed="false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</row>
    <row r="188" customFormat="false" ht="13.5" hidden="false" customHeight="true" outlineLevel="0" collapsed="false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</row>
    <row r="189" customFormat="false" ht="13.5" hidden="false" customHeight="true" outlineLevel="0" collapsed="false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</row>
    <row r="190" customFormat="false" ht="13.5" hidden="false" customHeight="true" outlineLevel="0" collapsed="false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</row>
    <row r="191" customFormat="false" ht="13.5" hidden="false" customHeight="true" outlineLevel="0" collapsed="false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</row>
    <row r="192" customFormat="false" ht="13.5" hidden="false" customHeight="true" outlineLevel="0" collapsed="false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</row>
    <row r="193" customFormat="false" ht="13.5" hidden="false" customHeight="true" outlineLevel="0" collapsed="false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</row>
    <row r="194" customFormat="false" ht="13.5" hidden="false" customHeight="true" outlineLevel="0" collapsed="false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</row>
    <row r="195" customFormat="false" ht="13.5" hidden="false" customHeight="true" outlineLevel="0" collapsed="false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</row>
    <row r="196" customFormat="false" ht="13.5" hidden="false" customHeight="true" outlineLevel="0" collapsed="false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</row>
    <row r="197" customFormat="false" ht="13.5" hidden="false" customHeight="true" outlineLevel="0" collapsed="false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</row>
    <row r="198" customFormat="false" ht="13.5" hidden="false" customHeight="true" outlineLevel="0" collapsed="false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</row>
    <row r="199" customFormat="false" ht="13.5" hidden="false" customHeight="true" outlineLevel="0" collapsed="false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</row>
    <row r="200" customFormat="false" ht="13.5" hidden="false" customHeight="true" outlineLevel="0" collapsed="false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</row>
    <row r="201" customFormat="false" ht="13.5" hidden="false" customHeight="true" outlineLevel="0" collapsed="false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</row>
    <row r="202" customFormat="false" ht="13.5" hidden="false" customHeight="true" outlineLevel="0" collapsed="false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</row>
    <row r="203" customFormat="false" ht="13.5" hidden="false" customHeight="true" outlineLevel="0" collapsed="false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</row>
    <row r="204" customFormat="false" ht="13.5" hidden="false" customHeight="true" outlineLevel="0" collapsed="false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</row>
    <row r="205" customFormat="false" ht="13.5" hidden="false" customHeight="true" outlineLevel="0" collapsed="false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</row>
    <row r="206" customFormat="false" ht="13.5" hidden="false" customHeight="true" outlineLevel="0" collapsed="false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</row>
    <row r="207" customFormat="false" ht="13.5" hidden="false" customHeight="true" outlineLevel="0" collapsed="false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</row>
    <row r="208" customFormat="false" ht="13.5" hidden="false" customHeight="true" outlineLevel="0" collapsed="false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</row>
    <row r="209" customFormat="false" ht="13.5" hidden="false" customHeight="true" outlineLevel="0" collapsed="false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</row>
    <row r="210" customFormat="false" ht="13.5" hidden="false" customHeight="true" outlineLevel="0" collapsed="false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</row>
    <row r="211" customFormat="false" ht="13.5" hidden="false" customHeight="true" outlineLevel="0" collapsed="false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</row>
    <row r="212" customFormat="false" ht="13.5" hidden="false" customHeight="true" outlineLevel="0" collapsed="false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</row>
    <row r="213" customFormat="false" ht="13.5" hidden="false" customHeight="true" outlineLevel="0" collapsed="false"/>
    <row r="214" customFormat="false" ht="13.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A1:M1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2" topLeftCell="A3" activePane="bottomLeft" state="frozen"/>
      <selection pane="topLeft" activeCell="A1" activeCellId="0" sqref="A1"/>
      <selection pane="bottomLeft" activeCell="A20" activeCellId="0" sqref="A20"/>
    </sheetView>
  </sheetViews>
  <sheetFormatPr defaultColWidth="14.55078125" defaultRowHeight="15" zeroHeight="false" outlineLevelRow="0" outlineLevelCol="0"/>
  <cols>
    <col collapsed="false" customWidth="true" hidden="false" outlineLevel="0" max="1" min="1" style="0" width="21.57"/>
    <col collapsed="false" customWidth="true" hidden="false" outlineLevel="0" max="2" min="2" style="0" width="42.43"/>
    <col collapsed="false" customWidth="true" hidden="false" outlineLevel="0" max="3" min="3" style="0" width="13.57"/>
    <col collapsed="false" customWidth="true" hidden="false" outlineLevel="0" max="4" min="4" style="0" width="38.43"/>
    <col collapsed="false" customWidth="true" hidden="false" outlineLevel="0" max="5" min="5" style="0" width="11.99"/>
    <col collapsed="false" customWidth="true" hidden="false" outlineLevel="0" max="6" min="6" style="0" width="10.71"/>
    <col collapsed="false" customWidth="true" hidden="false" outlineLevel="0" max="7" min="7" style="0" width="7.87"/>
    <col collapsed="false" customWidth="true" hidden="false" outlineLevel="0" max="8" min="8" style="0" width="8.43"/>
    <col collapsed="false" customWidth="true" hidden="false" outlineLevel="0" max="9" min="9" style="0" width="7"/>
    <col collapsed="false" customWidth="true" hidden="false" outlineLevel="0" max="10" min="10" style="0" width="10"/>
    <col collapsed="false" customWidth="true" hidden="false" outlineLevel="0" max="11" min="11" style="0" width="8.86"/>
    <col collapsed="false" customWidth="true" hidden="false" outlineLevel="0" max="12" min="12" style="0" width="10.12"/>
    <col collapsed="false" customWidth="true" hidden="false" outlineLevel="0" max="13" min="13" style="0" width="25.98"/>
    <col collapsed="false" customWidth="true" hidden="false" outlineLevel="0" max="14" min="14" style="0" width="31.14"/>
    <col collapsed="false" customWidth="true" hidden="false" outlineLevel="0" max="17" min="15" style="0" width="35.43"/>
    <col collapsed="false" customWidth="true" hidden="false" outlineLevel="0" max="19" min="18" style="0" width="10.12"/>
    <col collapsed="false" customWidth="true" hidden="false" outlineLevel="0" max="20" min="20" style="0" width="11.71"/>
    <col collapsed="false" customWidth="true" hidden="false" outlineLevel="0" max="22" min="21" style="0" width="10.99"/>
    <col collapsed="false" customWidth="true" hidden="false" outlineLevel="0" max="23" min="23" style="0" width="12.57"/>
    <col collapsed="false" customWidth="true" hidden="false" outlineLevel="0" max="26" min="24" style="0" width="11.71"/>
  </cols>
  <sheetData>
    <row r="1" customFormat="false" ht="22.5" hidden="false" customHeight="true" outlineLevel="0" collapsed="false">
      <c r="A1" s="23" t="s">
        <v>33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2"/>
      <c r="O1" s="2"/>
      <c r="P1" s="2"/>
      <c r="Q1" s="2"/>
      <c r="R1" s="2"/>
      <c r="S1" s="2"/>
      <c r="T1" s="2"/>
      <c r="U1" s="2"/>
      <c r="V1" s="2"/>
      <c r="W1" s="2"/>
    </row>
    <row r="2" customFormat="false" ht="30" hidden="false" customHeight="true" outlineLevel="0" collapsed="false">
      <c r="A2" s="25" t="s">
        <v>1</v>
      </c>
      <c r="B2" s="26" t="s">
        <v>2</v>
      </c>
      <c r="C2" s="26" t="s">
        <v>3</v>
      </c>
      <c r="D2" s="26" t="s">
        <v>34</v>
      </c>
      <c r="E2" s="26" t="s">
        <v>5</v>
      </c>
      <c r="F2" s="26" t="s">
        <v>6</v>
      </c>
      <c r="G2" s="26" t="s">
        <v>7</v>
      </c>
      <c r="H2" s="26" t="s">
        <v>8</v>
      </c>
      <c r="I2" s="26" t="s">
        <v>7</v>
      </c>
      <c r="J2" s="26" t="s">
        <v>9</v>
      </c>
      <c r="K2" s="26" t="s">
        <v>35</v>
      </c>
      <c r="L2" s="26" t="s">
        <v>11</v>
      </c>
      <c r="M2" s="26" t="s">
        <v>12</v>
      </c>
      <c r="N2" s="2"/>
      <c r="O2" s="2"/>
      <c r="P2" s="2"/>
      <c r="Q2" s="2"/>
      <c r="R2" s="2"/>
      <c r="S2" s="2"/>
      <c r="T2" s="2"/>
      <c r="U2" s="2"/>
      <c r="V2" s="2"/>
      <c r="W2" s="2"/>
    </row>
    <row r="3" customFormat="false" ht="14.25" hidden="false" customHeight="true" outlineLevel="0" collapsed="false">
      <c r="A3" s="27" t="n">
        <v>2</v>
      </c>
      <c r="B3" s="28" t="s">
        <v>36</v>
      </c>
      <c r="C3" s="28"/>
      <c r="D3" s="28"/>
      <c r="E3" s="28"/>
      <c r="F3" s="29"/>
      <c r="G3" s="29"/>
      <c r="H3" s="29"/>
      <c r="I3" s="30"/>
      <c r="J3" s="30"/>
      <c r="K3" s="30"/>
      <c r="L3" s="30"/>
      <c r="M3" s="31"/>
      <c r="N3" s="2"/>
      <c r="O3" s="2"/>
      <c r="P3" s="2"/>
      <c r="Q3" s="2"/>
      <c r="R3" s="2"/>
      <c r="S3" s="2"/>
      <c r="T3" s="2"/>
      <c r="U3" s="2"/>
      <c r="V3" s="2"/>
      <c r="W3" s="2"/>
    </row>
    <row r="4" customFormat="false" ht="51.45" hidden="false" customHeight="true" outlineLevel="0" collapsed="false">
      <c r="A4" s="20" t="s">
        <v>37</v>
      </c>
      <c r="B4" s="32" t="s">
        <v>38</v>
      </c>
      <c r="C4" s="8" t="s">
        <v>39</v>
      </c>
      <c r="D4" s="7" t="s">
        <v>16</v>
      </c>
      <c r="E4" s="8" t="s">
        <v>40</v>
      </c>
      <c r="F4" s="21" t="s">
        <v>41</v>
      </c>
      <c r="G4" s="10" t="n">
        <f aca="false">VLOOKUP(F4,Configuração!$B$3:$C$5,2)</f>
        <v>1.41</v>
      </c>
      <c r="H4" s="21" t="s">
        <v>18</v>
      </c>
      <c r="I4" s="10" t="n">
        <f aca="false">VLOOKUP(H4,Configuração!$B$6:$C$8,2)</f>
        <v>1</v>
      </c>
      <c r="J4" s="21" t="n">
        <v>6</v>
      </c>
      <c r="K4" s="12" t="n">
        <f aca="false">G4*I4*J4</f>
        <v>8.46</v>
      </c>
      <c r="L4" s="22" t="n">
        <f aca="false">K4/Configuração!$C$1</f>
        <v>1.41</v>
      </c>
      <c r="M4" s="14" t="s">
        <v>42</v>
      </c>
      <c r="N4" s="2"/>
      <c r="O4" s="2"/>
      <c r="P4" s="2"/>
      <c r="Q4" s="2"/>
      <c r="R4" s="2"/>
      <c r="S4" s="2"/>
      <c r="T4" s="2"/>
      <c r="U4" s="2"/>
      <c r="V4" s="2"/>
      <c r="W4" s="2"/>
    </row>
    <row r="5" customFormat="false" ht="50.7" hidden="false" customHeight="false" outlineLevel="0" collapsed="false">
      <c r="A5" s="20" t="s">
        <v>43</v>
      </c>
      <c r="B5" s="8" t="s">
        <v>44</v>
      </c>
      <c r="C5" s="8" t="s">
        <v>45</v>
      </c>
      <c r="D5" s="7" t="s">
        <v>16</v>
      </c>
      <c r="E5" s="8" t="s">
        <v>40</v>
      </c>
      <c r="F5" s="21" t="s">
        <v>41</v>
      </c>
      <c r="G5" s="10" t="n">
        <f aca="false">VLOOKUP(F5,Configuração!$B$3:$C$5,2)</f>
        <v>1.41</v>
      </c>
      <c r="H5" s="21" t="s">
        <v>18</v>
      </c>
      <c r="I5" s="10" t="n">
        <f aca="false">VLOOKUP(H5,Configuração!$B$6:$C$8,2)</f>
        <v>1</v>
      </c>
      <c r="J5" s="21" t="n">
        <v>8</v>
      </c>
      <c r="K5" s="12" t="n">
        <f aca="false">G5*I5*J5</f>
        <v>11.28</v>
      </c>
      <c r="L5" s="22" t="n">
        <f aca="false">K5/Configuração!$C$1</f>
        <v>1.88</v>
      </c>
      <c r="M5" s="14" t="s">
        <v>46</v>
      </c>
      <c r="N5" s="2"/>
      <c r="O5" s="2"/>
      <c r="P5" s="2"/>
      <c r="Q5" s="2"/>
      <c r="R5" s="2"/>
      <c r="S5" s="2"/>
      <c r="T5" s="2"/>
      <c r="U5" s="2"/>
      <c r="V5" s="2"/>
      <c r="W5" s="2"/>
    </row>
    <row r="6" customFormat="false" ht="50.7" hidden="false" customHeight="false" outlineLevel="0" collapsed="false">
      <c r="A6" s="6" t="s">
        <v>47</v>
      </c>
      <c r="B6" s="32" t="s">
        <v>48</v>
      </c>
      <c r="C6" s="32" t="s">
        <v>49</v>
      </c>
      <c r="D6" s="7" t="s">
        <v>23</v>
      </c>
      <c r="E6" s="8" t="s">
        <v>50</v>
      </c>
      <c r="F6" s="33" t="s">
        <v>51</v>
      </c>
      <c r="G6" s="10" t="n">
        <f aca="false">VLOOKUP(F6,Configuração!$B$3:$C$5,2)</f>
        <v>1.93</v>
      </c>
      <c r="H6" s="33" t="s">
        <v>18</v>
      </c>
      <c r="I6" s="10" t="n">
        <f aca="false">VLOOKUP(H6,Configuração!$B$6:$C$8,2)</f>
        <v>1</v>
      </c>
      <c r="J6" s="33" t="n">
        <v>4</v>
      </c>
      <c r="K6" s="12" t="n">
        <f aca="false">G6*I6*J6</f>
        <v>7.72</v>
      </c>
      <c r="L6" s="22" t="n">
        <f aca="false">K6/Configuração!$C$1</f>
        <v>1.28666666666667</v>
      </c>
      <c r="M6" s="14" t="s">
        <v>52</v>
      </c>
      <c r="N6" s="2"/>
      <c r="O6" s="2"/>
      <c r="P6" s="2"/>
      <c r="Q6" s="2"/>
      <c r="R6" s="2"/>
      <c r="S6" s="2"/>
      <c r="T6" s="2"/>
      <c r="U6" s="2"/>
      <c r="V6" s="2"/>
      <c r="W6" s="2"/>
    </row>
    <row r="7" customFormat="false" ht="15" hidden="false" customHeight="true" outlineLevel="0" collapsed="false">
      <c r="A7" s="34" t="n">
        <v>3</v>
      </c>
      <c r="B7" s="35" t="s">
        <v>53</v>
      </c>
      <c r="C7" s="35"/>
      <c r="D7" s="35"/>
      <c r="E7" s="35"/>
      <c r="F7" s="30"/>
      <c r="G7" s="30"/>
      <c r="H7" s="30"/>
      <c r="I7" s="30"/>
      <c r="J7" s="30"/>
      <c r="K7" s="30"/>
      <c r="L7" s="36"/>
      <c r="M7" s="31"/>
      <c r="N7" s="2"/>
      <c r="O7" s="2"/>
      <c r="P7" s="2"/>
      <c r="Q7" s="2"/>
      <c r="R7" s="2"/>
      <c r="S7" s="2"/>
      <c r="T7" s="2"/>
      <c r="U7" s="2"/>
      <c r="V7" s="2"/>
      <c r="W7" s="2"/>
    </row>
    <row r="8" customFormat="false" ht="42.5" hidden="false" customHeight="true" outlineLevel="0" collapsed="false">
      <c r="A8" s="37" t="s">
        <v>54</v>
      </c>
      <c r="B8" s="38" t="s">
        <v>55</v>
      </c>
      <c r="C8" s="39" t="s">
        <v>56</v>
      </c>
      <c r="D8" s="7" t="s">
        <v>23</v>
      </c>
      <c r="E8" s="40" t="s">
        <v>17</v>
      </c>
      <c r="F8" s="40" t="s">
        <v>18</v>
      </c>
      <c r="G8" s="41" t="n">
        <f aca="false">VLOOKUP(F8,Configuração!$B$3:$C$5,2)</f>
        <v>1</v>
      </c>
      <c r="H8" s="40" t="s">
        <v>18</v>
      </c>
      <c r="I8" s="41" t="n">
        <f aca="false">VLOOKUP(H8,Configuração!$B$6:$C$8,2)</f>
        <v>1</v>
      </c>
      <c r="J8" s="40" t="n">
        <v>3</v>
      </c>
      <c r="K8" s="42" t="n">
        <f aca="false">G8*I8*J8</f>
        <v>3</v>
      </c>
      <c r="L8" s="43" t="n">
        <f aca="false">K8/Configuração!$C$1</f>
        <v>0.5</v>
      </c>
      <c r="M8" s="14" t="s">
        <v>57</v>
      </c>
      <c r="N8" s="2"/>
      <c r="O8" s="2"/>
      <c r="P8" s="2"/>
      <c r="Q8" s="2"/>
      <c r="R8" s="2"/>
      <c r="S8" s="2"/>
      <c r="T8" s="2"/>
      <c r="U8" s="2"/>
      <c r="V8" s="2"/>
      <c r="W8" s="2"/>
    </row>
    <row r="9" customFormat="false" ht="50.7" hidden="false" customHeight="false" outlineLevel="0" collapsed="false">
      <c r="A9" s="37" t="s">
        <v>58</v>
      </c>
      <c r="B9" s="38" t="s">
        <v>59</v>
      </c>
      <c r="C9" s="39" t="s">
        <v>56</v>
      </c>
      <c r="D9" s="7" t="s">
        <v>23</v>
      </c>
      <c r="E9" s="40" t="s">
        <v>17</v>
      </c>
      <c r="F9" s="40" t="s">
        <v>18</v>
      </c>
      <c r="G9" s="41" t="n">
        <f aca="false">VLOOKUP(F9,Configuração!$B$3:$C$5,2)</f>
        <v>1</v>
      </c>
      <c r="H9" s="40" t="s">
        <v>18</v>
      </c>
      <c r="I9" s="41" t="n">
        <f aca="false">VLOOKUP(H9,Configuração!$B$6:$C$8,2)</f>
        <v>1</v>
      </c>
      <c r="J9" s="40" t="n">
        <v>1</v>
      </c>
      <c r="K9" s="42" t="n">
        <f aca="false">G9*I9*J9</f>
        <v>1</v>
      </c>
      <c r="L9" s="43" t="n">
        <f aca="false">K9/Configuração!$C$1</f>
        <v>0.166666666666667</v>
      </c>
      <c r="M9" s="14" t="s">
        <v>60</v>
      </c>
      <c r="N9" s="2"/>
      <c r="O9" s="2"/>
      <c r="P9" s="2"/>
      <c r="Q9" s="2"/>
      <c r="R9" s="2"/>
      <c r="S9" s="2"/>
      <c r="T9" s="2"/>
      <c r="U9" s="2"/>
      <c r="V9" s="2"/>
      <c r="W9" s="2"/>
    </row>
    <row r="10" customFormat="false" ht="34.3" hidden="false" customHeight="false" outlineLevel="0" collapsed="false">
      <c r="A10" s="37" t="s">
        <v>61</v>
      </c>
      <c r="B10" s="40" t="s">
        <v>62</v>
      </c>
      <c r="C10" s="40" t="s">
        <v>63</v>
      </c>
      <c r="D10" s="40" t="s">
        <v>16</v>
      </c>
      <c r="E10" s="40" t="s">
        <v>64</v>
      </c>
      <c r="F10" s="40" t="s">
        <v>41</v>
      </c>
      <c r="G10" s="41" t="n">
        <f aca="false">VLOOKUP(F10,Configuração!$B$3:$C$5,2)</f>
        <v>1.41</v>
      </c>
      <c r="H10" s="40" t="s">
        <v>18</v>
      </c>
      <c r="I10" s="41" t="n">
        <f aca="false">VLOOKUP(H10,Configuração!$B$6:$C$8,2)</f>
        <v>1</v>
      </c>
      <c r="J10" s="40" t="n">
        <v>4</v>
      </c>
      <c r="K10" s="42" t="n">
        <f aca="false">G10*I10*J10</f>
        <v>5.64</v>
      </c>
      <c r="L10" s="43" t="n">
        <f aca="false">K10/Configuração!$C$1</f>
        <v>0.94</v>
      </c>
      <c r="M10" s="14" t="s">
        <v>65</v>
      </c>
      <c r="N10" s="2"/>
      <c r="O10" s="2"/>
      <c r="P10" s="2"/>
      <c r="Q10" s="2"/>
      <c r="R10" s="2"/>
      <c r="S10" s="2"/>
      <c r="T10" s="2"/>
      <c r="U10" s="2"/>
      <c r="V10" s="2"/>
      <c r="W10" s="2"/>
    </row>
    <row r="11" customFormat="false" ht="41.75" hidden="false" customHeight="true" outlineLevel="0" collapsed="false">
      <c r="A11" s="37" t="s">
        <v>66</v>
      </c>
      <c r="B11" s="40" t="s">
        <v>67</v>
      </c>
      <c r="C11" s="40" t="s">
        <v>68</v>
      </c>
      <c r="D11" s="40" t="s">
        <v>16</v>
      </c>
      <c r="E11" s="40" t="s">
        <v>64</v>
      </c>
      <c r="F11" s="40" t="s">
        <v>41</v>
      </c>
      <c r="G11" s="41" t="n">
        <f aca="false">VLOOKUP(F11,Configuração!$B$3:$C$5,2)</f>
        <v>1.41</v>
      </c>
      <c r="H11" s="40" t="s">
        <v>18</v>
      </c>
      <c r="I11" s="41" t="n">
        <f aca="false">VLOOKUP(H11,Configuração!$B$6:$C$8,2)</f>
        <v>1</v>
      </c>
      <c r="J11" s="40" t="n">
        <v>1</v>
      </c>
      <c r="K11" s="42" t="n">
        <f aca="false">G11*I11*J11</f>
        <v>1.41</v>
      </c>
      <c r="L11" s="43" t="n">
        <f aca="false">K11/Configuração!$C$1</f>
        <v>0.235</v>
      </c>
      <c r="M11" s="14" t="s">
        <v>69</v>
      </c>
      <c r="N11" s="2"/>
      <c r="O11" s="2"/>
      <c r="P11" s="2"/>
      <c r="Q11" s="2"/>
      <c r="R11" s="2"/>
      <c r="S11" s="2"/>
      <c r="T11" s="2"/>
      <c r="U11" s="2"/>
      <c r="V11" s="2"/>
      <c r="W11" s="2"/>
    </row>
    <row r="12" customFormat="false" ht="21.75" hidden="false" customHeight="true" outlineLevel="0" collapsed="false">
      <c r="A12" s="44" t="n">
        <v>4</v>
      </c>
      <c r="B12" s="44" t="s">
        <v>70</v>
      </c>
      <c r="C12" s="45"/>
      <c r="D12" s="45"/>
      <c r="E12" s="45"/>
      <c r="F12" s="46"/>
      <c r="G12" s="47"/>
      <c r="H12" s="46"/>
      <c r="I12" s="47"/>
      <c r="J12" s="46"/>
      <c r="K12" s="48"/>
      <c r="L12" s="46"/>
      <c r="M12" s="49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customFormat="false" ht="42.5" hidden="false" customHeight="false" outlineLevel="0" collapsed="false">
      <c r="A13" s="50" t="s">
        <v>71</v>
      </c>
      <c r="B13" s="7" t="s">
        <v>72</v>
      </c>
      <c r="C13" s="7" t="s">
        <v>73</v>
      </c>
      <c r="D13" s="40" t="s">
        <v>16</v>
      </c>
      <c r="E13" s="40" t="s">
        <v>64</v>
      </c>
      <c r="F13" s="51" t="s">
        <v>41</v>
      </c>
      <c r="G13" s="41" t="n">
        <f aca="false">VLOOKUP(F13,Configuração!$B$3:$C$5,2)</f>
        <v>1.41</v>
      </c>
      <c r="H13" s="51" t="s">
        <v>18</v>
      </c>
      <c r="I13" s="41" t="n">
        <f aca="false">VLOOKUP(H13,Configuração!$B$6:$C$8,2)</f>
        <v>1</v>
      </c>
      <c r="J13" s="39" t="n">
        <v>4</v>
      </c>
      <c r="K13" s="52" t="n">
        <f aca="false">G13*I13*J13</f>
        <v>5.64</v>
      </c>
      <c r="L13" s="53" t="n">
        <f aca="false">K13/Configuração!$C$1</f>
        <v>0.94</v>
      </c>
      <c r="M13" s="54" t="s">
        <v>74</v>
      </c>
      <c r="N13" s="2"/>
      <c r="O13" s="2"/>
      <c r="P13" s="2"/>
      <c r="Q13" s="2"/>
      <c r="R13" s="2"/>
      <c r="S13" s="2"/>
      <c r="T13" s="2"/>
      <c r="U13" s="2"/>
      <c r="V13" s="2"/>
      <c r="W13" s="2"/>
    </row>
    <row r="14" customFormat="false" ht="67.15" hidden="false" customHeight="false" outlineLevel="0" collapsed="false">
      <c r="A14" s="50" t="s">
        <v>75</v>
      </c>
      <c r="B14" s="7" t="s">
        <v>76</v>
      </c>
      <c r="C14" s="7" t="s">
        <v>77</v>
      </c>
      <c r="D14" s="40" t="s">
        <v>16</v>
      </c>
      <c r="E14" s="40" t="s">
        <v>64</v>
      </c>
      <c r="F14" s="51" t="s">
        <v>41</v>
      </c>
      <c r="G14" s="41" t="n">
        <f aca="false">VLOOKUP(F14,Configuração!$B$3:$C$5,2)</f>
        <v>1.41</v>
      </c>
      <c r="H14" s="51" t="s">
        <v>18</v>
      </c>
      <c r="I14" s="41" t="n">
        <f aca="false">VLOOKUP(H14,Configuração!$B$6:$C$8,2)</f>
        <v>1</v>
      </c>
      <c r="J14" s="55" t="n">
        <v>1</v>
      </c>
      <c r="K14" s="52" t="n">
        <f aca="false">G14*I14*J14</f>
        <v>1.41</v>
      </c>
      <c r="L14" s="53" t="n">
        <f aca="false">K14/Configuração!$C$1</f>
        <v>0.235</v>
      </c>
      <c r="M14" s="54" t="s">
        <v>78</v>
      </c>
      <c r="N14" s="2"/>
      <c r="O14" s="2"/>
      <c r="P14" s="2"/>
      <c r="Q14" s="2"/>
      <c r="R14" s="2"/>
      <c r="S14" s="2"/>
      <c r="T14" s="2"/>
      <c r="U14" s="2"/>
      <c r="V14" s="2"/>
      <c r="W14" s="2"/>
    </row>
    <row r="15" customFormat="false" ht="124.6" hidden="false" customHeight="false" outlineLevel="0" collapsed="false">
      <c r="A15" s="50" t="s">
        <v>79</v>
      </c>
      <c r="B15" s="7" t="s">
        <v>80</v>
      </c>
      <c r="C15" s="7" t="s">
        <v>81</v>
      </c>
      <c r="D15" s="7" t="s">
        <v>23</v>
      </c>
      <c r="E15" s="40" t="s">
        <v>17</v>
      </c>
      <c r="F15" s="51" t="s">
        <v>18</v>
      </c>
      <c r="G15" s="41" t="n">
        <f aca="false">VLOOKUP(F15,Configuração!$B$3:$C$5,2)</f>
        <v>1</v>
      </c>
      <c r="H15" s="51" t="s">
        <v>18</v>
      </c>
      <c r="I15" s="41" t="n">
        <f aca="false">VLOOKUP(H15,Configuração!$B$6:$C$8,2)</f>
        <v>1</v>
      </c>
      <c r="J15" s="39" t="n">
        <v>1</v>
      </c>
      <c r="K15" s="52" t="n">
        <f aca="false">G15*I15*J15</f>
        <v>1</v>
      </c>
      <c r="L15" s="53" t="n">
        <f aca="false">K15/Configuração!$C$1</f>
        <v>0.166666666666667</v>
      </c>
      <c r="M15" s="14" t="s">
        <v>82</v>
      </c>
      <c r="N15" s="2"/>
      <c r="O15" s="2"/>
      <c r="P15" s="2"/>
      <c r="Q15" s="2"/>
      <c r="R15" s="2"/>
      <c r="S15" s="2"/>
      <c r="T15" s="2"/>
      <c r="U15" s="2"/>
      <c r="V15" s="2"/>
      <c r="W15" s="2"/>
    </row>
    <row r="16" customFormat="false" ht="50.7" hidden="false" customHeight="false" outlineLevel="0" collapsed="false">
      <c r="A16" s="50" t="s">
        <v>83</v>
      </c>
      <c r="B16" s="7" t="s">
        <v>84</v>
      </c>
      <c r="C16" s="7" t="s">
        <v>85</v>
      </c>
      <c r="D16" s="7" t="s">
        <v>23</v>
      </c>
      <c r="E16" s="40" t="s">
        <v>17</v>
      </c>
      <c r="F16" s="51" t="s">
        <v>18</v>
      </c>
      <c r="G16" s="41" t="n">
        <f aca="false">VLOOKUP(F16,Configuração!$B$3:$C$5,2)</f>
        <v>1</v>
      </c>
      <c r="H16" s="51" t="s">
        <v>18</v>
      </c>
      <c r="I16" s="41" t="n">
        <f aca="false">VLOOKUP(H16,Configuração!$B$6:$C$8,2)</f>
        <v>1</v>
      </c>
      <c r="J16" s="39" t="n">
        <v>1</v>
      </c>
      <c r="K16" s="52" t="n">
        <f aca="false">G16*I16*J16</f>
        <v>1</v>
      </c>
      <c r="L16" s="53" t="n">
        <f aca="false">K16/Configuração!$C$1</f>
        <v>0.166666666666667</v>
      </c>
      <c r="M16" s="14" t="s">
        <v>82</v>
      </c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</row>
    <row r="17" customFormat="false" ht="50.7" hidden="false" customHeight="false" outlineLevel="0" collapsed="false">
      <c r="A17" s="50" t="s">
        <v>86</v>
      </c>
      <c r="B17" s="7" t="s">
        <v>87</v>
      </c>
      <c r="C17" s="7" t="s">
        <v>85</v>
      </c>
      <c r="D17" s="7" t="s">
        <v>23</v>
      </c>
      <c r="E17" s="40" t="s">
        <v>17</v>
      </c>
      <c r="F17" s="51" t="s">
        <v>18</v>
      </c>
      <c r="G17" s="41" t="n">
        <f aca="false">VLOOKUP(F17,Configuração!$B$3:$C$5,2)</f>
        <v>1</v>
      </c>
      <c r="H17" s="51" t="s">
        <v>18</v>
      </c>
      <c r="I17" s="41" t="n">
        <f aca="false">VLOOKUP(H17,Configuração!$B$6:$C$8,2)</f>
        <v>1</v>
      </c>
      <c r="J17" s="39" t="n">
        <v>0.5</v>
      </c>
      <c r="K17" s="52" t="n">
        <f aca="false">G17*I17*J17</f>
        <v>0.5</v>
      </c>
      <c r="L17" s="53" t="n">
        <f aca="false">K17/Configuração!$C$1</f>
        <v>0.0833333333333333</v>
      </c>
      <c r="M17" s="14" t="s">
        <v>88</v>
      </c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</row>
    <row r="18" customFormat="false" ht="149.25" hidden="false" customHeight="false" outlineLevel="0" collapsed="false">
      <c r="A18" s="50" t="s">
        <v>89</v>
      </c>
      <c r="B18" s="7" t="s">
        <v>90</v>
      </c>
      <c r="C18" s="7" t="s">
        <v>91</v>
      </c>
      <c r="D18" s="7" t="s">
        <v>23</v>
      </c>
      <c r="E18" s="40" t="s">
        <v>17</v>
      </c>
      <c r="F18" s="51" t="s">
        <v>18</v>
      </c>
      <c r="G18" s="41" t="n">
        <f aca="false">VLOOKUP(F18,Configuração!$B$3:$C$5,2)</f>
        <v>1</v>
      </c>
      <c r="H18" s="51" t="s">
        <v>18</v>
      </c>
      <c r="I18" s="41" t="n">
        <f aca="false">VLOOKUP(H18,Configuração!$B$6:$C$8,2)</f>
        <v>1</v>
      </c>
      <c r="J18" s="39" t="n">
        <v>12</v>
      </c>
      <c r="K18" s="52" t="n">
        <f aca="false">G18*I18*J18</f>
        <v>12</v>
      </c>
      <c r="L18" s="53" t="n">
        <f aca="false">K18/Configuração!$C$1</f>
        <v>2</v>
      </c>
      <c r="M18" s="14" t="s">
        <v>92</v>
      </c>
      <c r="N18" s="14"/>
      <c r="O18" s="2"/>
      <c r="P18" s="2"/>
      <c r="Q18" s="2"/>
      <c r="R18" s="2"/>
      <c r="S18" s="2"/>
      <c r="T18" s="2"/>
      <c r="U18" s="2"/>
      <c r="V18" s="2"/>
      <c r="W18" s="2"/>
    </row>
    <row r="19" customFormat="false" ht="132.8" hidden="false" customHeight="false" outlineLevel="0" collapsed="false">
      <c r="A19" s="50" t="s">
        <v>93</v>
      </c>
      <c r="B19" s="7" t="s">
        <v>94</v>
      </c>
      <c r="C19" s="7" t="s">
        <v>95</v>
      </c>
      <c r="D19" s="40" t="s">
        <v>16</v>
      </c>
      <c r="E19" s="40" t="s">
        <v>64</v>
      </c>
      <c r="F19" s="51" t="s">
        <v>41</v>
      </c>
      <c r="G19" s="41" t="n">
        <f aca="false">VLOOKUP(F19,Configuração!$B$3:$C$5,2)</f>
        <v>1.41</v>
      </c>
      <c r="H19" s="51" t="s">
        <v>18</v>
      </c>
      <c r="I19" s="41" t="n">
        <f aca="false">VLOOKUP(H19,Configuração!$B$6:$C$8,2)</f>
        <v>1</v>
      </c>
      <c r="J19" s="39" t="n">
        <v>2</v>
      </c>
      <c r="K19" s="52" t="n">
        <f aca="false">G19*I19*J19</f>
        <v>2.82</v>
      </c>
      <c r="L19" s="53" t="n">
        <f aca="false">K19/Configuração!$C$1</f>
        <v>0.47</v>
      </c>
      <c r="M19" s="57" t="s">
        <v>96</v>
      </c>
      <c r="N19" s="56"/>
      <c r="O19" s="2"/>
      <c r="P19" s="2"/>
      <c r="Q19" s="2"/>
      <c r="R19" s="2"/>
      <c r="S19" s="2"/>
      <c r="T19" s="2"/>
      <c r="U19" s="2"/>
      <c r="V19" s="2"/>
      <c r="W19" s="2"/>
    </row>
    <row r="20" customFormat="false" ht="55.95" hidden="false" customHeight="true" outlineLevel="0" collapsed="false">
      <c r="A20" s="50" t="s">
        <v>97</v>
      </c>
      <c r="B20" s="7" t="s">
        <v>98</v>
      </c>
      <c r="C20" s="7" t="s">
        <v>99</v>
      </c>
      <c r="D20" s="7" t="s">
        <v>23</v>
      </c>
      <c r="E20" s="40" t="s">
        <v>17</v>
      </c>
      <c r="F20" s="51" t="s">
        <v>18</v>
      </c>
      <c r="G20" s="41" t="n">
        <f aca="false">VLOOKUP(F20,Configuração!$B$3:$C$5,2)</f>
        <v>1</v>
      </c>
      <c r="H20" s="51" t="s">
        <v>18</v>
      </c>
      <c r="I20" s="41" t="n">
        <f aca="false">VLOOKUP(H20,Configuração!$B$6:$C$8,2)</f>
        <v>1</v>
      </c>
      <c r="J20" s="39" t="n">
        <v>1</v>
      </c>
      <c r="K20" s="52" t="n">
        <f aca="false">G20*I20*J20</f>
        <v>1</v>
      </c>
      <c r="L20" s="53" t="n">
        <f aca="false">K20/Configuração!$C$1</f>
        <v>0.166666666666667</v>
      </c>
      <c r="M20" s="57" t="s">
        <v>100</v>
      </c>
      <c r="N20" s="2"/>
      <c r="O20" s="2"/>
      <c r="P20" s="2"/>
      <c r="Q20" s="2"/>
      <c r="R20" s="2"/>
      <c r="S20" s="2"/>
      <c r="T20" s="2"/>
      <c r="U20" s="2"/>
      <c r="V20" s="2"/>
      <c r="W20" s="2"/>
    </row>
    <row r="21" customFormat="false" ht="75.35" hidden="false" customHeight="false" outlineLevel="0" collapsed="false">
      <c r="A21" s="38" t="s">
        <v>101</v>
      </c>
      <c r="B21" s="38" t="s">
        <v>102</v>
      </c>
      <c r="C21" s="38" t="s">
        <v>103</v>
      </c>
      <c r="D21" s="40" t="s">
        <v>16</v>
      </c>
      <c r="E21" s="40" t="s">
        <v>64</v>
      </c>
      <c r="F21" s="58" t="s">
        <v>41</v>
      </c>
      <c r="G21" s="41" t="n">
        <f aca="false">VLOOKUP(F21,Configuração!$B$3:$C$5,2)</f>
        <v>1.41</v>
      </c>
      <c r="H21" s="59" t="s">
        <v>18</v>
      </c>
      <c r="I21" s="41" t="n">
        <f aca="false">VLOOKUP(H21,Configuração!$B$6:$C$8,2)</f>
        <v>1</v>
      </c>
      <c r="J21" s="59" t="n">
        <v>8</v>
      </c>
      <c r="K21" s="52" t="n">
        <f aca="false">G21*I21*J21</f>
        <v>11.28</v>
      </c>
      <c r="L21" s="53" t="n">
        <f aca="false">K21/Configuração!$C$1</f>
        <v>1.88</v>
      </c>
      <c r="M21" s="57" t="s">
        <v>46</v>
      </c>
      <c r="N21" s="2"/>
      <c r="O21" s="2"/>
      <c r="P21" s="2"/>
      <c r="Q21" s="2"/>
      <c r="R21" s="2"/>
      <c r="S21" s="2"/>
      <c r="T21" s="2"/>
      <c r="U21" s="2"/>
      <c r="V21" s="2"/>
      <c r="W21" s="2"/>
    </row>
    <row r="22" customFormat="false" ht="14.25" hidden="false" customHeight="true" outlineLevel="0" collapsed="false">
      <c r="N22" s="2"/>
      <c r="O22" s="2"/>
      <c r="P22" s="2"/>
      <c r="Q22" s="2"/>
      <c r="R22" s="2"/>
      <c r="S22" s="2"/>
      <c r="T22" s="2"/>
      <c r="U22" s="2"/>
      <c r="V22" s="2"/>
      <c r="W22" s="2"/>
    </row>
    <row r="23" customFormat="false" ht="14.25" hidden="false" customHeight="true" outlineLevel="0" collapsed="false">
      <c r="N23" s="2"/>
      <c r="O23" s="2"/>
      <c r="P23" s="2"/>
      <c r="Q23" s="2"/>
      <c r="R23" s="2"/>
      <c r="S23" s="2"/>
      <c r="T23" s="2"/>
      <c r="U23" s="2"/>
      <c r="V23" s="2"/>
      <c r="W23" s="2"/>
    </row>
    <row r="24" customFormat="false" ht="14.25" hidden="false" customHeight="true" outlineLevel="0" collapsed="false">
      <c r="N24" s="2"/>
      <c r="O24" s="2"/>
      <c r="P24" s="2"/>
      <c r="Q24" s="2"/>
      <c r="R24" s="2"/>
      <c r="S24" s="2"/>
      <c r="T24" s="2"/>
      <c r="U24" s="2"/>
      <c r="V24" s="2"/>
      <c r="W24" s="2"/>
    </row>
    <row r="25" customFormat="false" ht="14.25" hidden="false" customHeight="true" outlineLevel="0" collapsed="false">
      <c r="N25" s="2"/>
      <c r="O25" s="2"/>
      <c r="P25" s="2"/>
      <c r="Q25" s="2"/>
      <c r="R25" s="2"/>
      <c r="S25" s="2"/>
      <c r="T25" s="2"/>
      <c r="U25" s="2"/>
      <c r="V25" s="2"/>
      <c r="W25" s="2"/>
    </row>
    <row r="26" customFormat="false" ht="14.25" hidden="false" customHeight="true" outlineLevel="0" collapsed="false">
      <c r="N26" s="2"/>
      <c r="O26" s="2"/>
      <c r="P26" s="2"/>
      <c r="Q26" s="2"/>
      <c r="R26" s="2"/>
      <c r="S26" s="2"/>
      <c r="T26" s="2"/>
      <c r="U26" s="2"/>
      <c r="V26" s="2"/>
      <c r="W26" s="2"/>
    </row>
    <row r="27" customFormat="false" ht="14.25" hidden="false" customHeight="true" outlineLevel="0" collapsed="false">
      <c r="A27" s="60"/>
      <c r="B27" s="60"/>
      <c r="C27" s="60"/>
      <c r="D27" s="60"/>
      <c r="E27" s="60"/>
      <c r="F27" s="61"/>
      <c r="G27" s="61"/>
      <c r="H27" s="61"/>
      <c r="I27" s="61"/>
      <c r="J27" s="61"/>
      <c r="K27" s="61"/>
      <c r="L27" s="61"/>
      <c r="M27" s="61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customFormat="false" ht="14.25" hidden="false" customHeight="true" outlineLevel="0" collapsed="false">
      <c r="A28" s="60"/>
      <c r="B28" s="60"/>
      <c r="C28" s="60"/>
      <c r="D28" s="60"/>
      <c r="E28" s="60"/>
      <c r="F28" s="61"/>
      <c r="G28" s="61"/>
      <c r="H28" s="61"/>
      <c r="I28" s="61"/>
      <c r="J28" s="61"/>
      <c r="K28" s="61"/>
      <c r="L28" s="61"/>
      <c r="M28" s="61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customFormat="false" ht="14.25" hidden="false" customHeight="true" outlineLevel="0" collapsed="false">
      <c r="A29" s="60"/>
      <c r="B29" s="60"/>
      <c r="C29" s="60"/>
      <c r="D29" s="60"/>
      <c r="E29" s="60"/>
      <c r="F29" s="61"/>
      <c r="G29" s="61"/>
      <c r="H29" s="61"/>
      <c r="I29" s="61"/>
      <c r="J29" s="61"/>
      <c r="K29" s="61"/>
      <c r="L29" s="61"/>
      <c r="M29" s="61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customFormat="false" ht="14.25" hidden="false" customHeight="true" outlineLevel="0" collapsed="false">
      <c r="A30" s="60"/>
      <c r="B30" s="60"/>
      <c r="C30" s="60"/>
      <c r="D30" s="60"/>
      <c r="E30" s="60"/>
      <c r="F30" s="61"/>
      <c r="G30" s="61"/>
      <c r="H30" s="61"/>
      <c r="I30" s="61"/>
      <c r="J30" s="61"/>
      <c r="K30" s="61"/>
      <c r="L30" s="61"/>
      <c r="M30" s="61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customFormat="false" ht="14.25" hidden="false" customHeight="true" outlineLevel="0" collapsed="false">
      <c r="A31" s="60"/>
      <c r="B31" s="60"/>
      <c r="C31" s="60"/>
      <c r="D31" s="60"/>
      <c r="E31" s="60"/>
      <c r="F31" s="61"/>
      <c r="G31" s="61"/>
      <c r="H31" s="61"/>
      <c r="I31" s="61"/>
      <c r="J31" s="61"/>
      <c r="K31" s="61"/>
      <c r="L31" s="61"/>
      <c r="M31" s="61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customFormat="false" ht="14.25" hidden="false" customHeight="true" outlineLevel="0" collapsed="false">
      <c r="A32" s="60"/>
      <c r="B32" s="60"/>
      <c r="C32" s="60"/>
      <c r="D32" s="60"/>
      <c r="E32" s="60"/>
      <c r="F32" s="61"/>
      <c r="G32" s="61"/>
      <c r="H32" s="61"/>
      <c r="I32" s="61"/>
      <c r="J32" s="61"/>
      <c r="K32" s="61"/>
      <c r="L32" s="61"/>
      <c r="M32" s="61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customFormat="false" ht="14.25" hidden="false" customHeight="true" outlineLevel="0" collapsed="false">
      <c r="A33" s="60"/>
      <c r="B33" s="60"/>
      <c r="C33" s="60"/>
      <c r="D33" s="60"/>
      <c r="E33" s="60"/>
      <c r="F33" s="61"/>
      <c r="G33" s="61"/>
      <c r="H33" s="61"/>
      <c r="I33" s="61"/>
      <c r="J33" s="61"/>
      <c r="K33" s="61"/>
      <c r="L33" s="61"/>
      <c r="M33" s="61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customFormat="false" ht="14.25" hidden="false" customHeight="true" outlineLevel="0" collapsed="false">
      <c r="A34" s="60"/>
      <c r="B34" s="60"/>
      <c r="C34" s="60"/>
      <c r="D34" s="60"/>
      <c r="E34" s="60"/>
      <c r="F34" s="61"/>
      <c r="G34" s="61"/>
      <c r="H34" s="61"/>
      <c r="I34" s="61"/>
      <c r="J34" s="61"/>
      <c r="K34" s="61"/>
      <c r="L34" s="61"/>
      <c r="M34" s="61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customFormat="false" ht="14.25" hidden="false" customHeight="true" outlineLevel="0" collapsed="false">
      <c r="A35" s="60"/>
      <c r="B35" s="60"/>
      <c r="C35" s="60"/>
      <c r="D35" s="60"/>
      <c r="E35" s="60"/>
      <c r="F35" s="61"/>
      <c r="G35" s="61"/>
      <c r="H35" s="61"/>
      <c r="I35" s="61"/>
      <c r="J35" s="61"/>
      <c r="K35" s="61"/>
      <c r="L35" s="61"/>
      <c r="M35" s="61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customFormat="false" ht="14.25" hidden="false" customHeight="true" outlineLevel="0" collapsed="false">
      <c r="A36" s="60"/>
      <c r="B36" s="60"/>
      <c r="C36" s="60"/>
      <c r="D36" s="60"/>
      <c r="E36" s="60"/>
      <c r="F36" s="61"/>
      <c r="G36" s="61"/>
      <c r="H36" s="61"/>
      <c r="I36" s="61"/>
      <c r="J36" s="61"/>
      <c r="K36" s="61"/>
      <c r="L36" s="61"/>
      <c r="M36" s="61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customFormat="false" ht="14.25" hidden="false" customHeight="true" outlineLevel="0" collapsed="false">
      <c r="A37" s="60"/>
      <c r="B37" s="60"/>
      <c r="C37" s="60"/>
      <c r="D37" s="60"/>
      <c r="E37" s="60"/>
      <c r="F37" s="61"/>
      <c r="G37" s="61"/>
      <c r="H37" s="61"/>
      <c r="I37" s="61"/>
      <c r="J37" s="61"/>
      <c r="K37" s="61"/>
      <c r="L37" s="61"/>
      <c r="M37" s="61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customFormat="false" ht="14.25" hidden="false" customHeight="true" outlineLevel="0" collapsed="false">
      <c r="A38" s="60"/>
      <c r="B38" s="60"/>
      <c r="C38" s="60"/>
      <c r="D38" s="60"/>
      <c r="E38" s="60"/>
      <c r="F38" s="61"/>
      <c r="G38" s="61"/>
      <c r="H38" s="61"/>
      <c r="I38" s="61"/>
      <c r="J38" s="61"/>
      <c r="K38" s="61"/>
      <c r="L38" s="61"/>
      <c r="M38" s="61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customFormat="false" ht="14.25" hidden="false" customHeight="true" outlineLevel="0" collapsed="false">
      <c r="A39" s="60"/>
      <c r="B39" s="60"/>
      <c r="C39" s="60"/>
      <c r="D39" s="60"/>
      <c r="E39" s="60"/>
      <c r="F39" s="61"/>
      <c r="G39" s="61"/>
      <c r="H39" s="61"/>
      <c r="I39" s="61"/>
      <c r="J39" s="61"/>
      <c r="K39" s="61"/>
      <c r="L39" s="61"/>
      <c r="M39" s="61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customFormat="false" ht="14.25" hidden="false" customHeight="true" outlineLevel="0" collapsed="false">
      <c r="A40" s="60"/>
      <c r="B40" s="60"/>
      <c r="C40" s="60"/>
      <c r="D40" s="60"/>
      <c r="E40" s="60"/>
      <c r="F40" s="61"/>
      <c r="G40" s="61"/>
      <c r="H40" s="61"/>
      <c r="I40" s="61"/>
      <c r="J40" s="61"/>
      <c r="K40" s="61"/>
      <c r="L40" s="61"/>
      <c r="M40" s="61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customFormat="false" ht="14.25" hidden="false" customHeight="true" outlineLevel="0" collapsed="false">
      <c r="A41" s="60"/>
      <c r="B41" s="60"/>
      <c r="C41" s="60"/>
      <c r="D41" s="60"/>
      <c r="E41" s="60"/>
      <c r="F41" s="61"/>
      <c r="G41" s="61"/>
      <c r="H41" s="61"/>
      <c r="I41" s="61"/>
      <c r="J41" s="61"/>
      <c r="K41" s="61"/>
      <c r="L41" s="61"/>
      <c r="M41" s="61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customFormat="false" ht="14.25" hidden="false" customHeight="true" outlineLevel="0" collapsed="false">
      <c r="A42" s="60"/>
      <c r="B42" s="60"/>
      <c r="C42" s="60"/>
      <c r="D42" s="60"/>
      <c r="E42" s="60"/>
      <c r="F42" s="61"/>
      <c r="G42" s="61"/>
      <c r="H42" s="61"/>
      <c r="I42" s="61"/>
      <c r="J42" s="61"/>
      <c r="K42" s="61"/>
      <c r="L42" s="61"/>
      <c r="M42" s="61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customFormat="false" ht="14.25" hidden="false" customHeight="true" outlineLevel="0" collapsed="false">
      <c r="A43" s="60"/>
      <c r="B43" s="60"/>
      <c r="C43" s="60"/>
      <c r="D43" s="60"/>
      <c r="E43" s="60"/>
      <c r="F43" s="61"/>
      <c r="G43" s="61"/>
      <c r="H43" s="61"/>
      <c r="I43" s="61"/>
      <c r="J43" s="61"/>
      <c r="K43" s="61"/>
      <c r="L43" s="61"/>
      <c r="M43" s="61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customFormat="false" ht="14.25" hidden="false" customHeight="true" outlineLevel="0" collapsed="false">
      <c r="A44" s="60"/>
      <c r="B44" s="60"/>
      <c r="C44" s="60"/>
      <c r="D44" s="60"/>
      <c r="E44" s="60"/>
      <c r="F44" s="61"/>
      <c r="G44" s="61"/>
      <c r="H44" s="61"/>
      <c r="I44" s="61"/>
      <c r="J44" s="61"/>
      <c r="K44" s="61"/>
      <c r="L44" s="61"/>
      <c r="M44" s="61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customFormat="false" ht="14.25" hidden="false" customHeight="true" outlineLevel="0" collapsed="false">
      <c r="A45" s="60"/>
      <c r="B45" s="60"/>
      <c r="C45" s="60"/>
      <c r="D45" s="60"/>
      <c r="E45" s="60"/>
      <c r="F45" s="61"/>
      <c r="G45" s="61"/>
      <c r="H45" s="61"/>
      <c r="I45" s="61"/>
      <c r="J45" s="61"/>
      <c r="K45" s="61"/>
      <c r="L45" s="61"/>
      <c r="M45" s="61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customFormat="false" ht="14.25" hidden="false" customHeight="true" outlineLevel="0" collapsed="false">
      <c r="A46" s="60"/>
      <c r="B46" s="60"/>
      <c r="C46" s="60"/>
      <c r="D46" s="60"/>
      <c r="E46" s="60"/>
      <c r="F46" s="61"/>
      <c r="G46" s="61"/>
      <c r="H46" s="61"/>
      <c r="I46" s="61"/>
      <c r="J46" s="61"/>
      <c r="K46" s="61"/>
      <c r="L46" s="61"/>
      <c r="M46" s="61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customFormat="false" ht="14.25" hidden="false" customHeight="true" outlineLevel="0" collapsed="false">
      <c r="A47" s="60"/>
      <c r="B47" s="60"/>
      <c r="C47" s="60"/>
      <c r="D47" s="60"/>
      <c r="E47" s="60"/>
      <c r="F47" s="61"/>
      <c r="G47" s="61"/>
      <c r="H47" s="61"/>
      <c r="I47" s="61"/>
      <c r="J47" s="61"/>
      <c r="K47" s="61"/>
      <c r="L47" s="61"/>
      <c r="M47" s="61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customFormat="false" ht="14.25" hidden="false" customHeight="true" outlineLevel="0" collapsed="false">
      <c r="A48" s="60"/>
      <c r="B48" s="60"/>
      <c r="C48" s="60"/>
      <c r="D48" s="60"/>
      <c r="E48" s="60"/>
      <c r="F48" s="61"/>
      <c r="G48" s="61"/>
      <c r="H48" s="61"/>
      <c r="I48" s="61"/>
      <c r="J48" s="61"/>
      <c r="K48" s="61"/>
      <c r="L48" s="61"/>
      <c r="M48" s="61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customFormat="false" ht="14.25" hidden="false" customHeight="true" outlineLevel="0" collapsed="false">
      <c r="A49" s="60"/>
      <c r="B49" s="60"/>
      <c r="C49" s="60"/>
      <c r="D49" s="60"/>
      <c r="E49" s="60"/>
      <c r="F49" s="61"/>
      <c r="G49" s="61"/>
      <c r="H49" s="61"/>
      <c r="I49" s="61"/>
      <c r="J49" s="61"/>
      <c r="K49" s="61"/>
      <c r="L49" s="61"/>
      <c r="M49" s="61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customFormat="false" ht="14.25" hidden="false" customHeight="true" outlineLevel="0" collapsed="false">
      <c r="A50" s="60"/>
      <c r="B50" s="60"/>
      <c r="C50" s="60"/>
      <c r="D50" s="60"/>
      <c r="E50" s="60"/>
      <c r="F50" s="61"/>
      <c r="G50" s="61"/>
      <c r="H50" s="61"/>
      <c r="I50" s="61"/>
      <c r="J50" s="61"/>
      <c r="K50" s="61"/>
      <c r="L50" s="61"/>
      <c r="M50" s="61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customFormat="false" ht="14.25" hidden="false" customHeight="true" outlineLevel="0" collapsed="false">
      <c r="A51" s="60"/>
      <c r="B51" s="60"/>
      <c r="C51" s="60"/>
      <c r="D51" s="60"/>
      <c r="E51" s="60"/>
      <c r="F51" s="61"/>
      <c r="G51" s="61"/>
      <c r="H51" s="61"/>
      <c r="I51" s="61"/>
      <c r="J51" s="61"/>
      <c r="K51" s="61"/>
      <c r="L51" s="61"/>
      <c r="M51" s="61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customFormat="false" ht="14.25" hidden="false" customHeight="true" outlineLevel="0" collapsed="false">
      <c r="A52" s="60"/>
      <c r="B52" s="60"/>
      <c r="C52" s="60"/>
      <c r="D52" s="60"/>
      <c r="E52" s="60"/>
      <c r="F52" s="61"/>
      <c r="G52" s="61"/>
      <c r="H52" s="61"/>
      <c r="I52" s="61"/>
      <c r="J52" s="61"/>
      <c r="K52" s="61"/>
      <c r="L52" s="61"/>
      <c r="M52" s="61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customFormat="false" ht="14.25" hidden="false" customHeight="true" outlineLevel="0" collapsed="false">
      <c r="A53" s="60"/>
      <c r="B53" s="60"/>
      <c r="C53" s="60"/>
      <c r="D53" s="60"/>
      <c r="E53" s="60"/>
      <c r="F53" s="61"/>
      <c r="G53" s="61"/>
      <c r="H53" s="61"/>
      <c r="I53" s="61"/>
      <c r="J53" s="61"/>
      <c r="K53" s="61"/>
      <c r="L53" s="61"/>
      <c r="M53" s="61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customFormat="false" ht="14.25" hidden="false" customHeight="true" outlineLevel="0" collapsed="false">
      <c r="A54" s="60"/>
      <c r="B54" s="60"/>
      <c r="C54" s="60"/>
      <c r="D54" s="60"/>
      <c r="E54" s="60"/>
      <c r="F54" s="61"/>
      <c r="G54" s="61"/>
      <c r="H54" s="61"/>
      <c r="I54" s="61"/>
      <c r="J54" s="61"/>
      <c r="K54" s="61"/>
      <c r="L54" s="61"/>
      <c r="M54" s="61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customFormat="false" ht="14.25" hidden="false" customHeight="true" outlineLevel="0" collapsed="false">
      <c r="A55" s="60"/>
      <c r="B55" s="60"/>
      <c r="C55" s="60"/>
      <c r="D55" s="60"/>
      <c r="E55" s="60"/>
      <c r="F55" s="61"/>
      <c r="G55" s="61"/>
      <c r="H55" s="61"/>
      <c r="I55" s="61"/>
      <c r="J55" s="61"/>
      <c r="K55" s="61"/>
      <c r="L55" s="61"/>
      <c r="M55" s="61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customFormat="false" ht="14.25" hidden="false" customHeight="true" outlineLevel="0" collapsed="false">
      <c r="A56" s="60"/>
      <c r="B56" s="60"/>
      <c r="C56" s="60"/>
      <c r="D56" s="60"/>
      <c r="E56" s="60"/>
      <c r="F56" s="61"/>
      <c r="G56" s="61"/>
      <c r="H56" s="61"/>
      <c r="I56" s="61"/>
      <c r="J56" s="61"/>
      <c r="K56" s="61"/>
      <c r="L56" s="61"/>
      <c r="M56" s="61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customFormat="false" ht="14.25" hidden="false" customHeight="true" outlineLevel="0" collapsed="false">
      <c r="A57" s="60"/>
      <c r="B57" s="60"/>
      <c r="C57" s="60"/>
      <c r="D57" s="60"/>
      <c r="E57" s="60"/>
      <c r="F57" s="61"/>
      <c r="G57" s="61"/>
      <c r="H57" s="61"/>
      <c r="I57" s="61"/>
      <c r="J57" s="61"/>
      <c r="K57" s="61"/>
      <c r="L57" s="61"/>
      <c r="M57" s="61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customFormat="false" ht="14.25" hidden="false" customHeight="true" outlineLevel="0" collapsed="false">
      <c r="A58" s="60"/>
      <c r="B58" s="60"/>
      <c r="C58" s="60"/>
      <c r="D58" s="60"/>
      <c r="E58" s="60"/>
      <c r="F58" s="61"/>
      <c r="G58" s="61"/>
      <c r="H58" s="61"/>
      <c r="I58" s="61"/>
      <c r="J58" s="61"/>
      <c r="K58" s="61"/>
      <c r="L58" s="61"/>
      <c r="M58" s="61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customFormat="false" ht="14.25" hidden="false" customHeight="true" outlineLevel="0" collapsed="false">
      <c r="A59" s="60"/>
      <c r="B59" s="60"/>
      <c r="C59" s="60"/>
      <c r="D59" s="60"/>
      <c r="E59" s="60"/>
      <c r="F59" s="61"/>
      <c r="G59" s="61"/>
      <c r="H59" s="61"/>
      <c r="I59" s="61"/>
      <c r="J59" s="61"/>
      <c r="K59" s="61"/>
      <c r="L59" s="61"/>
      <c r="M59" s="61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customFormat="false" ht="14.25" hidden="false" customHeight="true" outlineLevel="0" collapsed="false">
      <c r="A60" s="60"/>
      <c r="B60" s="60"/>
      <c r="C60" s="60"/>
      <c r="D60" s="60"/>
      <c r="E60" s="60"/>
      <c r="F60" s="61"/>
      <c r="G60" s="61"/>
      <c r="H60" s="61"/>
      <c r="I60" s="61"/>
      <c r="J60" s="61"/>
      <c r="K60" s="61"/>
      <c r="L60" s="61"/>
      <c r="M60" s="61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customFormat="false" ht="14.25" hidden="false" customHeight="true" outlineLevel="0" collapsed="false">
      <c r="A61" s="60"/>
      <c r="B61" s="60"/>
      <c r="C61" s="60"/>
      <c r="D61" s="60"/>
      <c r="E61" s="60"/>
      <c r="F61" s="61"/>
      <c r="G61" s="61"/>
      <c r="H61" s="61"/>
      <c r="I61" s="61"/>
      <c r="J61" s="61"/>
      <c r="K61" s="61"/>
      <c r="L61" s="61"/>
      <c r="M61" s="61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customFormat="false" ht="14.25" hidden="false" customHeight="true" outlineLevel="0" collapsed="false">
      <c r="A62" s="60"/>
      <c r="B62" s="60"/>
      <c r="C62" s="60"/>
      <c r="D62" s="60"/>
      <c r="E62" s="60"/>
      <c r="F62" s="61"/>
      <c r="G62" s="61"/>
      <c r="H62" s="61"/>
      <c r="I62" s="61"/>
      <c r="J62" s="61"/>
      <c r="K62" s="61"/>
      <c r="L62" s="61"/>
      <c r="M62" s="61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customFormat="false" ht="14.25" hidden="false" customHeight="true" outlineLevel="0" collapsed="false">
      <c r="A63" s="60"/>
      <c r="B63" s="60"/>
      <c r="C63" s="60"/>
      <c r="D63" s="60"/>
      <c r="E63" s="60"/>
      <c r="F63" s="61"/>
      <c r="G63" s="61"/>
      <c r="H63" s="61"/>
      <c r="I63" s="61"/>
      <c r="J63" s="61"/>
      <c r="K63" s="61"/>
      <c r="L63" s="61"/>
      <c r="M63" s="61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customFormat="false" ht="14.25" hidden="false" customHeight="true" outlineLevel="0" collapsed="false">
      <c r="A64" s="60"/>
      <c r="B64" s="60"/>
      <c r="C64" s="60"/>
      <c r="D64" s="60"/>
      <c r="E64" s="60"/>
      <c r="F64" s="61"/>
      <c r="G64" s="61"/>
      <c r="H64" s="61"/>
      <c r="I64" s="61"/>
      <c r="J64" s="61"/>
      <c r="K64" s="61"/>
      <c r="L64" s="61"/>
      <c r="M64" s="61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customFormat="false" ht="14.25" hidden="false" customHeight="true" outlineLevel="0" collapsed="false">
      <c r="A65" s="60"/>
      <c r="B65" s="60"/>
      <c r="C65" s="60"/>
      <c r="D65" s="60"/>
      <c r="E65" s="60"/>
      <c r="F65" s="61"/>
      <c r="G65" s="61"/>
      <c r="H65" s="61"/>
      <c r="I65" s="61"/>
      <c r="J65" s="61"/>
      <c r="K65" s="61"/>
      <c r="L65" s="61"/>
      <c r="M65" s="61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customFormat="false" ht="14.25" hidden="false" customHeight="true" outlineLevel="0" collapsed="false">
      <c r="A66" s="60"/>
      <c r="B66" s="60"/>
      <c r="C66" s="60"/>
      <c r="D66" s="60"/>
      <c r="E66" s="60"/>
      <c r="F66" s="61"/>
      <c r="G66" s="61"/>
      <c r="H66" s="61"/>
      <c r="I66" s="61"/>
      <c r="J66" s="61"/>
      <c r="K66" s="61"/>
      <c r="L66" s="61"/>
      <c r="M66" s="61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customFormat="false" ht="14.25" hidden="false" customHeight="true" outlineLevel="0" collapsed="false">
      <c r="A67" s="60"/>
      <c r="B67" s="60"/>
      <c r="C67" s="60"/>
      <c r="D67" s="60"/>
      <c r="E67" s="60"/>
      <c r="F67" s="61"/>
      <c r="G67" s="61"/>
      <c r="H67" s="61"/>
      <c r="I67" s="61"/>
      <c r="J67" s="61"/>
      <c r="K67" s="61"/>
      <c r="L67" s="61"/>
      <c r="M67" s="61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customFormat="false" ht="14.25" hidden="false" customHeight="true" outlineLevel="0" collapsed="false">
      <c r="A68" s="60"/>
      <c r="B68" s="60"/>
      <c r="C68" s="60"/>
      <c r="D68" s="60"/>
      <c r="E68" s="60"/>
      <c r="F68" s="61"/>
      <c r="G68" s="61"/>
      <c r="H68" s="61"/>
      <c r="I68" s="61"/>
      <c r="J68" s="61"/>
      <c r="K68" s="61"/>
      <c r="L68" s="61"/>
      <c r="M68" s="61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customFormat="false" ht="14.25" hidden="false" customHeight="true" outlineLevel="0" collapsed="false">
      <c r="A69" s="60"/>
      <c r="B69" s="60"/>
      <c r="C69" s="60"/>
      <c r="D69" s="60"/>
      <c r="E69" s="60"/>
      <c r="F69" s="61"/>
      <c r="G69" s="61"/>
      <c r="H69" s="61"/>
      <c r="I69" s="61"/>
      <c r="J69" s="61"/>
      <c r="K69" s="61"/>
      <c r="L69" s="61"/>
      <c r="M69" s="61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customFormat="false" ht="14.25" hidden="false" customHeight="true" outlineLevel="0" collapsed="false">
      <c r="A70" s="60"/>
      <c r="B70" s="60"/>
      <c r="C70" s="60"/>
      <c r="D70" s="60"/>
      <c r="E70" s="60"/>
      <c r="F70" s="61"/>
      <c r="G70" s="61"/>
      <c r="H70" s="61"/>
      <c r="I70" s="61"/>
      <c r="J70" s="61"/>
      <c r="K70" s="61"/>
      <c r="L70" s="61"/>
      <c r="M70" s="61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customFormat="false" ht="14.25" hidden="false" customHeight="true" outlineLevel="0" collapsed="false">
      <c r="A71" s="60"/>
      <c r="B71" s="60"/>
      <c r="C71" s="60"/>
      <c r="D71" s="60"/>
      <c r="E71" s="60"/>
      <c r="F71" s="61"/>
      <c r="G71" s="61"/>
      <c r="H71" s="61"/>
      <c r="I71" s="61"/>
      <c r="J71" s="61"/>
      <c r="K71" s="61"/>
      <c r="L71" s="61"/>
      <c r="M71" s="61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customFormat="false" ht="14.25" hidden="false" customHeight="true" outlineLevel="0" collapsed="false">
      <c r="A72" s="60"/>
      <c r="B72" s="60"/>
      <c r="C72" s="60"/>
      <c r="D72" s="60"/>
      <c r="E72" s="60"/>
      <c r="F72" s="61"/>
      <c r="G72" s="61"/>
      <c r="H72" s="61"/>
      <c r="I72" s="61"/>
      <c r="J72" s="61"/>
      <c r="K72" s="61"/>
      <c r="L72" s="61"/>
      <c r="M72" s="61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customFormat="false" ht="14.25" hidden="false" customHeight="true" outlineLevel="0" collapsed="false">
      <c r="A73" s="60"/>
      <c r="B73" s="60"/>
      <c r="C73" s="60"/>
      <c r="D73" s="60"/>
      <c r="E73" s="60"/>
      <c r="F73" s="61"/>
      <c r="G73" s="61"/>
      <c r="H73" s="61"/>
      <c r="I73" s="61"/>
      <c r="J73" s="61"/>
      <c r="K73" s="61"/>
      <c r="L73" s="61"/>
      <c r="M73" s="61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customFormat="false" ht="14.25" hidden="false" customHeight="true" outlineLevel="0" collapsed="false">
      <c r="A74" s="60"/>
      <c r="B74" s="60"/>
      <c r="C74" s="60"/>
      <c r="D74" s="60"/>
      <c r="E74" s="60"/>
      <c r="F74" s="61"/>
      <c r="G74" s="61"/>
      <c r="H74" s="61"/>
      <c r="I74" s="61"/>
      <c r="J74" s="61"/>
      <c r="K74" s="61"/>
      <c r="L74" s="61"/>
      <c r="M74" s="61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customFormat="false" ht="14.25" hidden="false" customHeight="true" outlineLevel="0" collapsed="false">
      <c r="A75" s="60"/>
      <c r="B75" s="60"/>
      <c r="C75" s="60"/>
      <c r="D75" s="60"/>
      <c r="E75" s="60"/>
      <c r="F75" s="61"/>
      <c r="G75" s="61"/>
      <c r="H75" s="61"/>
      <c r="I75" s="61"/>
      <c r="J75" s="61"/>
      <c r="K75" s="61"/>
      <c r="L75" s="61"/>
      <c r="M75" s="61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customFormat="false" ht="14.25" hidden="false" customHeight="true" outlineLevel="0" collapsed="false">
      <c r="A76" s="60"/>
      <c r="B76" s="60"/>
      <c r="C76" s="60"/>
      <c r="D76" s="60"/>
      <c r="E76" s="60"/>
      <c r="F76" s="61"/>
      <c r="G76" s="61"/>
      <c r="H76" s="61"/>
      <c r="I76" s="61"/>
      <c r="J76" s="61"/>
      <c r="K76" s="61"/>
      <c r="L76" s="61"/>
      <c r="M76" s="61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customFormat="false" ht="14.25" hidden="false" customHeight="true" outlineLevel="0" collapsed="false">
      <c r="A77" s="60"/>
      <c r="B77" s="60"/>
      <c r="C77" s="60"/>
      <c r="D77" s="60"/>
      <c r="E77" s="60"/>
      <c r="F77" s="61"/>
      <c r="G77" s="61"/>
      <c r="H77" s="61"/>
      <c r="I77" s="61"/>
      <c r="J77" s="61"/>
      <c r="K77" s="61"/>
      <c r="L77" s="61"/>
      <c r="M77" s="61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customFormat="false" ht="14.25" hidden="false" customHeight="true" outlineLevel="0" collapsed="false">
      <c r="A78" s="60"/>
      <c r="B78" s="60"/>
      <c r="C78" s="60"/>
      <c r="D78" s="60"/>
      <c r="E78" s="60"/>
      <c r="F78" s="61"/>
      <c r="G78" s="61"/>
      <c r="H78" s="61"/>
      <c r="I78" s="61"/>
      <c r="J78" s="61"/>
      <c r="K78" s="61"/>
      <c r="L78" s="61"/>
      <c r="M78" s="61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customFormat="false" ht="14.25" hidden="false" customHeight="true" outlineLevel="0" collapsed="false">
      <c r="A79" s="60"/>
      <c r="B79" s="60"/>
      <c r="C79" s="60"/>
      <c r="D79" s="60"/>
      <c r="E79" s="60"/>
      <c r="F79" s="61"/>
      <c r="G79" s="61"/>
      <c r="H79" s="61"/>
      <c r="I79" s="61"/>
      <c r="J79" s="61"/>
      <c r="K79" s="61"/>
      <c r="L79" s="61"/>
      <c r="M79" s="61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customFormat="false" ht="14.25" hidden="false" customHeight="true" outlineLevel="0" collapsed="false">
      <c r="A80" s="60"/>
      <c r="B80" s="60"/>
      <c r="C80" s="60"/>
      <c r="D80" s="60"/>
      <c r="E80" s="60"/>
      <c r="F80" s="61"/>
      <c r="G80" s="61"/>
      <c r="H80" s="61"/>
      <c r="I80" s="61"/>
      <c r="J80" s="61"/>
      <c r="K80" s="61"/>
      <c r="L80" s="61"/>
      <c r="M80" s="61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customFormat="false" ht="14.25" hidden="false" customHeight="true" outlineLevel="0" collapsed="false">
      <c r="A81" s="60"/>
      <c r="B81" s="60"/>
      <c r="C81" s="60"/>
      <c r="D81" s="60"/>
      <c r="E81" s="60"/>
      <c r="F81" s="61"/>
      <c r="G81" s="61"/>
      <c r="H81" s="61"/>
      <c r="I81" s="61"/>
      <c r="J81" s="61"/>
      <c r="K81" s="61"/>
      <c r="L81" s="61"/>
      <c r="M81" s="61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customFormat="false" ht="14.25" hidden="false" customHeight="true" outlineLevel="0" collapsed="false">
      <c r="A82" s="60"/>
      <c r="B82" s="60"/>
      <c r="C82" s="60"/>
      <c r="D82" s="60"/>
      <c r="E82" s="60"/>
      <c r="F82" s="61"/>
      <c r="G82" s="61"/>
      <c r="H82" s="61"/>
      <c r="I82" s="61"/>
      <c r="J82" s="61"/>
      <c r="K82" s="61"/>
      <c r="L82" s="61"/>
      <c r="M82" s="61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customFormat="false" ht="14.25" hidden="false" customHeight="true" outlineLevel="0" collapsed="false">
      <c r="A83" s="60"/>
      <c r="B83" s="60"/>
      <c r="C83" s="60"/>
      <c r="D83" s="60"/>
      <c r="E83" s="60"/>
      <c r="F83" s="61"/>
      <c r="G83" s="61"/>
      <c r="H83" s="61"/>
      <c r="I83" s="61"/>
      <c r="J83" s="61"/>
      <c r="K83" s="61"/>
      <c r="L83" s="61"/>
      <c r="M83" s="61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customFormat="false" ht="14.25" hidden="false" customHeight="true" outlineLevel="0" collapsed="false">
      <c r="A84" s="60"/>
      <c r="B84" s="60"/>
      <c r="C84" s="60"/>
      <c r="D84" s="60"/>
      <c r="E84" s="60"/>
      <c r="F84" s="61"/>
      <c r="G84" s="61"/>
      <c r="H84" s="61"/>
      <c r="I84" s="61"/>
      <c r="J84" s="61"/>
      <c r="K84" s="61"/>
      <c r="L84" s="61"/>
      <c r="M84" s="61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customFormat="false" ht="14.25" hidden="false" customHeight="true" outlineLevel="0" collapsed="false">
      <c r="A85" s="60"/>
      <c r="B85" s="60"/>
      <c r="C85" s="60"/>
      <c r="D85" s="60"/>
      <c r="E85" s="60"/>
      <c r="F85" s="61"/>
      <c r="G85" s="61"/>
      <c r="H85" s="61"/>
      <c r="I85" s="61"/>
      <c r="J85" s="61"/>
      <c r="K85" s="61"/>
      <c r="L85" s="61"/>
      <c r="M85" s="61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customFormat="false" ht="14.25" hidden="false" customHeight="true" outlineLevel="0" collapsed="false">
      <c r="A86" s="60"/>
      <c r="B86" s="60"/>
      <c r="C86" s="60"/>
      <c r="D86" s="60"/>
      <c r="E86" s="60"/>
      <c r="F86" s="61"/>
      <c r="G86" s="61"/>
      <c r="H86" s="61"/>
      <c r="I86" s="61"/>
      <c r="J86" s="61"/>
      <c r="K86" s="61"/>
      <c r="L86" s="61"/>
      <c r="M86" s="61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customFormat="false" ht="14.25" hidden="false" customHeight="true" outlineLevel="0" collapsed="false">
      <c r="A87" s="60"/>
      <c r="B87" s="60"/>
      <c r="C87" s="60"/>
      <c r="D87" s="60"/>
      <c r="E87" s="60"/>
      <c r="F87" s="61"/>
      <c r="G87" s="61"/>
      <c r="H87" s="61"/>
      <c r="I87" s="61"/>
      <c r="J87" s="61"/>
      <c r="K87" s="61"/>
      <c r="L87" s="61"/>
      <c r="M87" s="61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customFormat="false" ht="14.25" hidden="false" customHeight="true" outlineLevel="0" collapsed="false">
      <c r="A88" s="60"/>
      <c r="B88" s="60"/>
      <c r="C88" s="60"/>
      <c r="D88" s="60"/>
      <c r="E88" s="60"/>
      <c r="F88" s="61"/>
      <c r="G88" s="61"/>
      <c r="H88" s="61"/>
      <c r="I88" s="61"/>
      <c r="J88" s="61"/>
      <c r="K88" s="61"/>
      <c r="L88" s="61"/>
      <c r="M88" s="61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customFormat="false" ht="14.25" hidden="false" customHeight="true" outlineLevel="0" collapsed="false">
      <c r="A89" s="60"/>
      <c r="B89" s="60"/>
      <c r="C89" s="60"/>
      <c r="D89" s="60"/>
      <c r="E89" s="60"/>
      <c r="F89" s="61"/>
      <c r="G89" s="61"/>
      <c r="H89" s="61"/>
      <c r="I89" s="61"/>
      <c r="J89" s="61"/>
      <c r="K89" s="61"/>
      <c r="L89" s="61"/>
      <c r="M89" s="61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customFormat="false" ht="13.5" hidden="false" customHeight="true" outlineLevel="0" collapsed="false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customFormat="false" ht="13.5" hidden="false" customHeight="true" outlineLevel="0" collapsed="false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customFormat="false" ht="13.5" hidden="false" customHeight="true" outlineLevel="0" collapsed="false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customFormat="false" ht="13.5" hidden="false" customHeight="true" outlineLevel="0" collapsed="false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customFormat="false" ht="13.5" hidden="false" customHeight="true" outlineLevel="0" collapsed="false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customFormat="false" ht="13.5" hidden="false" customHeight="true" outlineLevel="0" collapsed="false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customFormat="false" ht="13.5" hidden="false" customHeight="true" outlineLevel="0" collapsed="false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customFormat="false" ht="13.5" hidden="false" customHeight="true" outlineLevel="0" collapsed="false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customFormat="false" ht="13.5" hidden="false" customHeight="true" outlineLevel="0" collapsed="false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customFormat="false" ht="13.5" hidden="false" customHeight="true" outlineLevel="0" collapsed="false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customFormat="false" ht="13.5" hidden="false" customHeight="true" outlineLevel="0" collapsed="false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customFormat="false" ht="13.5" hidden="false" customHeight="true" outlineLevel="0" collapsed="false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customFormat="false" ht="13.5" hidden="false" customHeight="true" outlineLevel="0" collapsed="false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customFormat="false" ht="13.5" hidden="false" customHeight="true" outlineLevel="0" collapsed="false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customFormat="false" ht="13.5" hidden="false" customHeight="true" outlineLevel="0" collapsed="false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customFormat="false" ht="13.5" hidden="false" customHeight="true" outlineLevel="0" collapsed="false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customFormat="false" ht="13.5" hidden="false" customHeight="true" outlineLevel="0" collapsed="false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customFormat="false" ht="13.5" hidden="false" customHeight="true" outlineLevel="0" collapsed="false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customFormat="false" ht="13.5" hidden="false" customHeight="true" outlineLevel="0" collapsed="false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customFormat="false" ht="13.5" hidden="false" customHeight="true" outlineLevel="0" collapsed="false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customFormat="false" ht="13.5" hidden="false" customHeight="true" outlineLevel="0" collapsed="false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customFormat="false" ht="13.5" hidden="false" customHeight="true" outlineLevel="0" collapsed="false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customFormat="false" ht="13.5" hidden="false" customHeight="true" outlineLevel="0" collapsed="false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customFormat="false" ht="13.5" hidden="false" customHeight="true" outlineLevel="0" collapsed="false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customFormat="false" ht="13.5" hidden="false" customHeight="true" outlineLevel="0" collapsed="false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customFormat="false" ht="13.5" hidden="false" customHeight="true" outlineLevel="0" collapsed="false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customFormat="false" ht="13.5" hidden="false" customHeight="true" outlineLevel="0" collapsed="false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customFormat="false" ht="13.5" hidden="false" customHeight="true" outlineLevel="0" collapsed="false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 customFormat="false" ht="13.5" hidden="false" customHeight="true" outlineLevel="0" collapsed="false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customFormat="false" ht="13.5" hidden="false" customHeight="true" outlineLevel="0" collapsed="false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customFormat="false" ht="13.5" hidden="false" customHeight="true" outlineLevel="0" collapsed="false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customFormat="false" ht="13.5" hidden="false" customHeight="true" outlineLevel="0" collapsed="false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customFormat="false" ht="13.5" hidden="false" customHeight="true" outlineLevel="0" collapsed="false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customFormat="false" ht="13.5" hidden="false" customHeight="true" outlineLevel="0" collapsed="false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customFormat="false" ht="13.5" hidden="false" customHeight="true" outlineLevel="0" collapsed="false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customFormat="false" ht="13.5" hidden="false" customHeight="true" outlineLevel="0" collapsed="false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customFormat="false" ht="13.5" hidden="false" customHeight="true" outlineLevel="0" collapsed="false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customFormat="false" ht="13.5" hidden="false" customHeight="true" outlineLevel="0" collapsed="false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 customFormat="false" ht="13.5" hidden="false" customHeight="true" outlineLevel="0" collapsed="false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customFormat="false" ht="13.5" hidden="false" customHeight="true" outlineLevel="0" collapsed="false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customFormat="false" ht="13.5" hidden="false" customHeight="true" outlineLevel="0" collapsed="false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 customFormat="false" ht="13.5" hidden="false" customHeight="true" outlineLevel="0" collapsed="false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 customFormat="false" ht="13.5" hidden="false" customHeight="true" outlineLevel="0" collapsed="false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customFormat="false" ht="13.5" hidden="false" customHeight="true" outlineLevel="0" collapsed="false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 customFormat="false" ht="13.5" hidden="false" customHeight="true" outlineLevel="0" collapsed="false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 customFormat="false" ht="13.5" hidden="false" customHeight="true" outlineLevel="0" collapsed="false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 customFormat="false" ht="13.5" hidden="false" customHeight="true" outlineLevel="0" collapsed="false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customFormat="false" ht="13.5" hidden="false" customHeight="true" outlineLevel="0" collapsed="false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customFormat="false" ht="13.5" hidden="false" customHeight="true" outlineLevel="0" collapsed="false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customFormat="false" ht="13.5" hidden="false" customHeight="true" outlineLevel="0" collapsed="false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 customFormat="false" ht="13.5" hidden="false" customHeight="true" outlineLevel="0" collapsed="false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</row>
    <row r="141" customFormat="false" ht="13.5" hidden="false" customHeight="true" outlineLevel="0" collapsed="false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 customFormat="false" ht="13.5" hidden="false" customHeight="true" outlineLevel="0" collapsed="false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 customFormat="false" ht="13.5" hidden="false" customHeight="true" outlineLevel="0" collapsed="false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 customFormat="false" ht="13.5" hidden="false" customHeight="true" outlineLevel="0" collapsed="false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 customFormat="false" ht="13.5" hidden="false" customHeight="true" outlineLevel="0" collapsed="false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customFormat="false" ht="13.5" hidden="false" customHeight="true" outlineLevel="0" collapsed="false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</row>
    <row r="147" customFormat="false" ht="13.5" hidden="false" customHeight="true" outlineLevel="0" collapsed="false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 customFormat="false" ht="13.5" hidden="false" customHeight="true" outlineLevel="0" collapsed="false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 customFormat="false" ht="13.5" hidden="false" customHeight="true" outlineLevel="0" collapsed="false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</row>
    <row r="150" customFormat="false" ht="13.5" hidden="false" customHeight="true" outlineLevel="0" collapsed="false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</row>
    <row r="151" customFormat="false" ht="13.5" hidden="false" customHeight="true" outlineLevel="0" collapsed="false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 customFormat="false" ht="13.5" hidden="false" customHeight="true" outlineLevel="0" collapsed="false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 customFormat="false" ht="13.5" hidden="false" customHeight="true" outlineLevel="0" collapsed="false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 customFormat="false" ht="13.5" hidden="false" customHeight="true" outlineLevel="0" collapsed="false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 customFormat="false" ht="13.5" hidden="false" customHeight="true" outlineLevel="0" collapsed="false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 customFormat="false" ht="13.5" hidden="false" customHeight="true" outlineLevel="0" collapsed="false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 customFormat="false" ht="13.5" hidden="false" customHeight="true" outlineLevel="0" collapsed="false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customFormat="false" ht="13.5" hidden="false" customHeight="true" outlineLevel="0" collapsed="false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customFormat="false" ht="13.5" hidden="false" customHeight="true" outlineLevel="0" collapsed="false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customFormat="false" ht="13.5" hidden="false" customHeight="true" outlineLevel="0" collapsed="false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 customFormat="false" ht="13.5" hidden="false" customHeight="true" outlineLevel="0" collapsed="false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 customFormat="false" ht="13.5" hidden="false" customHeight="true" outlineLevel="0" collapsed="false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 customFormat="false" ht="13.5" hidden="false" customHeight="true" outlineLevel="0" collapsed="false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 customFormat="false" ht="13.5" hidden="false" customHeight="true" outlineLevel="0" collapsed="false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 customFormat="false" ht="13.5" hidden="false" customHeight="true" outlineLevel="0" collapsed="false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 customFormat="false" ht="13.5" hidden="false" customHeight="true" outlineLevel="0" collapsed="false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</row>
    <row r="167" customFormat="false" ht="13.5" hidden="false" customHeight="true" outlineLevel="0" collapsed="false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</row>
    <row r="168" customFormat="false" ht="13.5" hidden="false" customHeight="true" outlineLevel="0" collapsed="false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 customFormat="false" ht="13.5" hidden="false" customHeight="true" outlineLevel="0" collapsed="false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</row>
    <row r="170" customFormat="false" ht="13.5" hidden="false" customHeight="true" outlineLevel="0" collapsed="false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 customFormat="false" ht="13.5" hidden="false" customHeight="true" outlineLevel="0" collapsed="false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customFormat="false" ht="13.5" hidden="false" customHeight="true" outlineLevel="0" collapsed="false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 customFormat="false" ht="13.5" hidden="false" customHeight="true" outlineLevel="0" collapsed="false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</row>
    <row r="174" customFormat="false" ht="13.5" hidden="false" customHeight="true" outlineLevel="0" collapsed="false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</row>
    <row r="175" customFormat="false" ht="13.5" hidden="false" customHeight="true" outlineLevel="0" collapsed="false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</row>
    <row r="176" customFormat="false" ht="13.5" hidden="false" customHeight="true" outlineLevel="0" collapsed="false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</row>
    <row r="177" customFormat="false" ht="13.5" hidden="false" customHeight="true" outlineLevel="0" collapsed="false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</row>
    <row r="178" customFormat="false" ht="13.5" hidden="false" customHeight="true" outlineLevel="0" collapsed="false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 customFormat="false" ht="13.5" hidden="false" customHeight="true" outlineLevel="0" collapsed="false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 customFormat="false" ht="13.5" hidden="false" customHeight="true" outlineLevel="0" collapsed="false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 customFormat="false" ht="13.5" hidden="false" customHeight="true" outlineLevel="0" collapsed="false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  <row r="182" customFormat="false" ht="13.5" hidden="false" customHeight="true" outlineLevel="0" collapsed="false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</row>
    <row r="183" customFormat="false" ht="13.5" hidden="false" customHeight="true" outlineLevel="0" collapsed="false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</row>
    <row r="184" customFormat="false" ht="13.5" hidden="false" customHeight="true" outlineLevel="0" collapsed="false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</row>
    <row r="185" customFormat="false" ht="13.5" hidden="false" customHeight="true" outlineLevel="0" collapsed="false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</row>
    <row r="186" customFormat="false" ht="13.5" hidden="false" customHeight="true" outlineLevel="0" collapsed="false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</row>
    <row r="187" customFormat="false" ht="13.5" hidden="false" customHeight="true" outlineLevel="0" collapsed="false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</row>
    <row r="188" customFormat="false" ht="13.5" hidden="false" customHeight="true" outlineLevel="0" collapsed="false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</row>
    <row r="189" customFormat="false" ht="13.5" hidden="false" customHeight="true" outlineLevel="0" collapsed="false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</row>
    <row r="190" customFormat="false" ht="13.5" hidden="false" customHeight="true" outlineLevel="0" collapsed="false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</row>
    <row r="191" customFormat="false" ht="13.5" hidden="false" customHeight="true" outlineLevel="0" collapsed="false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</row>
    <row r="192" customFormat="false" ht="13.5" hidden="false" customHeight="true" outlineLevel="0" collapsed="false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</row>
    <row r="193" customFormat="false" ht="13.5" hidden="false" customHeight="true" outlineLevel="0" collapsed="false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</row>
    <row r="194" customFormat="false" ht="13.5" hidden="false" customHeight="true" outlineLevel="0" collapsed="false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</row>
    <row r="195" customFormat="false" ht="13.5" hidden="false" customHeight="true" outlineLevel="0" collapsed="false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</row>
    <row r="196" customFormat="false" ht="13.5" hidden="false" customHeight="true" outlineLevel="0" collapsed="false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</row>
    <row r="197" customFormat="false" ht="13.5" hidden="false" customHeight="true" outlineLevel="0" collapsed="false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</row>
    <row r="198" customFormat="false" ht="13.5" hidden="false" customHeight="true" outlineLevel="0" collapsed="false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</row>
    <row r="199" customFormat="false" ht="13.5" hidden="false" customHeight="true" outlineLevel="0" collapsed="false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</row>
    <row r="200" customFormat="false" ht="13.5" hidden="false" customHeight="true" outlineLevel="0" collapsed="false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</row>
    <row r="201" customFormat="false" ht="13.5" hidden="false" customHeight="true" outlineLevel="0" collapsed="false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</row>
    <row r="202" customFormat="false" ht="13.5" hidden="false" customHeight="true" outlineLevel="0" collapsed="false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</row>
    <row r="203" customFormat="false" ht="13.5" hidden="false" customHeight="true" outlineLevel="0" collapsed="false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</row>
    <row r="204" customFormat="false" ht="13.5" hidden="false" customHeight="true" outlineLevel="0" collapsed="false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</row>
    <row r="205" customFormat="false" ht="13.5" hidden="false" customHeight="true" outlineLevel="0" collapsed="false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</row>
    <row r="206" customFormat="false" ht="13.5" hidden="false" customHeight="true" outlineLevel="0" collapsed="false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</row>
    <row r="207" customFormat="false" ht="13.5" hidden="false" customHeight="true" outlineLevel="0" collapsed="false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</row>
    <row r="208" customFormat="false" ht="13.5" hidden="false" customHeight="true" outlineLevel="0" collapsed="false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</row>
    <row r="209" customFormat="false" ht="13.5" hidden="false" customHeight="true" outlineLevel="0" collapsed="false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</row>
    <row r="210" customFormat="false" ht="13.5" hidden="false" customHeight="true" outlineLevel="0" collapsed="false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</row>
    <row r="211" customFormat="false" ht="13.5" hidden="false" customHeight="true" outlineLevel="0" collapsed="false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</row>
    <row r="212" customFormat="false" ht="13.5" hidden="false" customHeight="true" outlineLevel="0" collapsed="false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</row>
    <row r="213" customFormat="false" ht="13.5" hidden="false" customHeight="true" outlineLevel="0" collapsed="false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</row>
    <row r="214" customFormat="false" ht="13.5" hidden="false" customHeight="true" outlineLevel="0" collapsed="false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</row>
    <row r="215" customFormat="false" ht="13.5" hidden="false" customHeight="true" outlineLevel="0" collapsed="false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</row>
    <row r="216" customFormat="false" ht="13.5" hidden="false" customHeight="true" outlineLevel="0" collapsed="false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</row>
    <row r="217" customFormat="false" ht="13.5" hidden="false" customHeight="true" outlineLevel="0" collapsed="false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</row>
    <row r="218" customFormat="false" ht="13.5" hidden="false" customHeight="true" outlineLevel="0" collapsed="false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</row>
    <row r="219" customFormat="false" ht="13.5" hidden="false" customHeight="true" outlineLevel="0" collapsed="false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</row>
    <row r="220" customFormat="false" ht="13.5" hidden="false" customHeight="true" outlineLevel="0" collapsed="false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</row>
    <row r="221" customFormat="false" ht="13.5" hidden="false" customHeight="true" outlineLevel="0" collapsed="false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</row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3">
    <mergeCell ref="A1:L1"/>
    <mergeCell ref="B3:D3"/>
    <mergeCell ref="B7:D7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Y100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2" topLeftCell="A9" activePane="bottomLeft" state="frozen"/>
      <selection pane="topLeft" activeCell="A1" activeCellId="0" sqref="A1"/>
      <selection pane="bottomLeft" activeCell="J2" activeCellId="0" sqref="J2"/>
    </sheetView>
  </sheetViews>
  <sheetFormatPr defaultColWidth="14.55078125" defaultRowHeight="15" zeroHeight="false" outlineLevelRow="0" outlineLevelCol="0"/>
  <cols>
    <col collapsed="false" customWidth="true" hidden="false" outlineLevel="0" max="1" min="1" style="0" width="17.86"/>
    <col collapsed="false" customWidth="true" hidden="false" outlineLevel="0" max="2" min="2" style="0" width="40.14"/>
    <col collapsed="false" customWidth="true" hidden="false" outlineLevel="0" max="3" min="3" style="0" width="13.02"/>
    <col collapsed="false" customWidth="true" hidden="false" outlineLevel="0" max="4" min="4" style="0" width="47.14"/>
    <col collapsed="false" customWidth="true" hidden="false" outlineLevel="0" max="5" min="5" style="0" width="9.86"/>
    <col collapsed="false" customWidth="true" hidden="false" outlineLevel="0" max="6" min="6" style="0" width="11.99"/>
    <col collapsed="false" customWidth="true" hidden="false" outlineLevel="0" max="7" min="7" style="0" width="5.7"/>
    <col collapsed="false" customWidth="true" hidden="false" outlineLevel="0" max="8" min="8" style="0" width="9.86"/>
    <col collapsed="false" customWidth="true" hidden="false" outlineLevel="0" max="9" min="9" style="0" width="7.29"/>
    <col collapsed="false" customWidth="true" hidden="false" outlineLevel="0" max="10" min="10" style="0" width="8.75"/>
    <col collapsed="false" customWidth="true" hidden="false" outlineLevel="0" max="11" min="11" style="0" width="7"/>
    <col collapsed="false" customWidth="true" hidden="false" outlineLevel="0" max="12" min="12" style="0" width="9"/>
    <col collapsed="false" customWidth="true" hidden="false" outlineLevel="0" max="13" min="13" style="0" width="19.71"/>
    <col collapsed="false" customWidth="true" hidden="false" outlineLevel="0" max="14" min="14" style="0" width="17.86"/>
    <col collapsed="false" customWidth="true" hidden="false" outlineLevel="0" max="15" min="15" style="0" width="16.71"/>
    <col collapsed="false" customWidth="true" hidden="false" outlineLevel="0" max="21" min="16" style="0" width="35.43"/>
    <col collapsed="false" customWidth="true" hidden="false" outlineLevel="0" max="22" min="22" style="0" width="11.71"/>
    <col collapsed="false" customWidth="true" hidden="false" outlineLevel="0" max="23" min="23" style="0" width="10.99"/>
    <col collapsed="false" customWidth="true" hidden="false" outlineLevel="0" max="25" min="24" style="0" width="12.57"/>
  </cols>
  <sheetData>
    <row r="1" customFormat="false" ht="25.5" hidden="false" customHeight="true" outlineLevel="0" collapsed="false">
      <c r="A1" s="1" t="s">
        <v>104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62"/>
      <c r="O1" s="63"/>
      <c r="P1" s="2"/>
      <c r="Q1" s="2"/>
      <c r="R1" s="2"/>
      <c r="S1" s="2"/>
      <c r="T1" s="2"/>
      <c r="U1" s="2"/>
      <c r="V1" s="2"/>
      <c r="W1" s="2"/>
      <c r="X1" s="2"/>
      <c r="Y1" s="2"/>
    </row>
    <row r="2" customFormat="false" ht="26.85" hidden="false" customHeight="true" outlineLevel="0" collapsed="false">
      <c r="A2" s="3" t="s">
        <v>1</v>
      </c>
      <c r="B2" s="3" t="s">
        <v>2</v>
      </c>
      <c r="C2" s="3" t="s">
        <v>3</v>
      </c>
      <c r="D2" s="3" t="s">
        <v>4</v>
      </c>
      <c r="E2" s="26" t="s">
        <v>5</v>
      </c>
      <c r="F2" s="3" t="s">
        <v>6</v>
      </c>
      <c r="G2" s="3" t="s">
        <v>7</v>
      </c>
      <c r="H2" s="3" t="s">
        <v>8</v>
      </c>
      <c r="I2" s="3" t="s">
        <v>7</v>
      </c>
      <c r="J2" s="3" t="s">
        <v>9</v>
      </c>
      <c r="K2" s="3" t="s">
        <v>105</v>
      </c>
      <c r="L2" s="3" t="s">
        <v>11</v>
      </c>
      <c r="M2" s="4" t="s">
        <v>12</v>
      </c>
      <c r="N2" s="62"/>
      <c r="O2" s="63"/>
      <c r="P2" s="2"/>
      <c r="Q2" s="2"/>
      <c r="R2" s="2"/>
      <c r="S2" s="2"/>
      <c r="T2" s="2"/>
      <c r="U2" s="2"/>
      <c r="V2" s="2"/>
      <c r="W2" s="2"/>
      <c r="X2" s="2"/>
      <c r="Y2" s="2"/>
    </row>
    <row r="3" customFormat="false" ht="54" hidden="false" customHeight="true" outlineLevel="0" collapsed="false">
      <c r="A3" s="7" t="s">
        <v>106</v>
      </c>
      <c r="B3" s="64" t="s">
        <v>107</v>
      </c>
      <c r="C3" s="64" t="s">
        <v>108</v>
      </c>
      <c r="D3" s="7" t="s">
        <v>23</v>
      </c>
      <c r="E3" s="40" t="s">
        <v>17</v>
      </c>
      <c r="F3" s="65" t="s">
        <v>18</v>
      </c>
      <c r="G3" s="66" t="n">
        <f aca="false">VLOOKUP(F3,Configuração!$B$3:$C$5,2)</f>
        <v>1</v>
      </c>
      <c r="H3" s="65" t="s">
        <v>18</v>
      </c>
      <c r="I3" s="66" t="n">
        <f aca="false">VLOOKUP(H3,Configuração!$B$6:$C$8,2)</f>
        <v>1</v>
      </c>
      <c r="J3" s="65" t="n">
        <v>1</v>
      </c>
      <c r="K3" s="67" t="n">
        <f aca="false">G3*J3*I3</f>
        <v>1</v>
      </c>
      <c r="L3" s="13" t="n">
        <f aca="false">K3/Configuração!$C$1</f>
        <v>0.166666666666667</v>
      </c>
      <c r="M3" s="68" t="s">
        <v>109</v>
      </c>
      <c r="N3" s="69"/>
      <c r="O3" s="2"/>
      <c r="P3" s="2"/>
      <c r="Q3" s="2"/>
      <c r="R3" s="2"/>
      <c r="S3" s="2"/>
      <c r="T3" s="2"/>
      <c r="U3" s="2"/>
      <c r="V3" s="2"/>
      <c r="W3" s="2"/>
    </row>
    <row r="4" customFormat="false" ht="57" hidden="false" customHeight="true" outlineLevel="0" collapsed="false">
      <c r="A4" s="7" t="s">
        <v>110</v>
      </c>
      <c r="B4" s="7" t="s">
        <v>111</v>
      </c>
      <c r="C4" s="7" t="s">
        <v>112</v>
      </c>
      <c r="D4" s="7" t="s">
        <v>23</v>
      </c>
      <c r="E4" s="40" t="s">
        <v>17</v>
      </c>
      <c r="F4" s="16" t="s">
        <v>18</v>
      </c>
      <c r="G4" s="17" t="n">
        <f aca="false">VLOOKUP(F4,Configuração!$B$3:$C$5,2)</f>
        <v>1</v>
      </c>
      <c r="H4" s="16" t="s">
        <v>18</v>
      </c>
      <c r="I4" s="17" t="n">
        <f aca="false">VLOOKUP(H4,Configuração!$B$6:$C$8,2)</f>
        <v>1</v>
      </c>
      <c r="J4" s="16" t="n">
        <v>2</v>
      </c>
      <c r="K4" s="12" t="n">
        <f aca="false">G4*I4*J4</f>
        <v>2</v>
      </c>
      <c r="L4" s="18" t="n">
        <f aca="false">K4/Configuração!$C$1</f>
        <v>0.333333333333333</v>
      </c>
      <c r="M4" s="68" t="s">
        <v>113</v>
      </c>
      <c r="N4" s="69"/>
      <c r="O4" s="63"/>
      <c r="P4" s="2"/>
      <c r="Q4" s="2"/>
      <c r="R4" s="2"/>
      <c r="S4" s="2"/>
      <c r="T4" s="2"/>
      <c r="U4" s="2"/>
      <c r="V4" s="2"/>
      <c r="W4" s="2"/>
      <c r="X4" s="2"/>
      <c r="Y4" s="2"/>
    </row>
    <row r="5" customFormat="false" ht="54.75" hidden="false" customHeight="true" outlineLevel="0" collapsed="false">
      <c r="A5" s="7" t="s">
        <v>114</v>
      </c>
      <c r="B5" s="7" t="s">
        <v>115</v>
      </c>
      <c r="C5" s="7" t="s">
        <v>116</v>
      </c>
      <c r="D5" s="7" t="s">
        <v>23</v>
      </c>
      <c r="E5" s="40" t="s">
        <v>17</v>
      </c>
      <c r="F5" s="16" t="s">
        <v>18</v>
      </c>
      <c r="G5" s="17" t="n">
        <f aca="false">VLOOKUP(F5,Configuração!$B$3:$C$5,2)</f>
        <v>1</v>
      </c>
      <c r="H5" s="16" t="s">
        <v>18</v>
      </c>
      <c r="I5" s="17" t="n">
        <f aca="false">VLOOKUP(H5,Configuração!$B$6:$C$8,2)</f>
        <v>1</v>
      </c>
      <c r="J5" s="16" t="n">
        <v>1</v>
      </c>
      <c r="K5" s="12" t="n">
        <f aca="false">G5*I5*J5</f>
        <v>1</v>
      </c>
      <c r="L5" s="18" t="n">
        <f aca="false">K5/Configuração!$C$1</f>
        <v>0.166666666666667</v>
      </c>
      <c r="M5" s="68" t="s">
        <v>109</v>
      </c>
      <c r="N5" s="69"/>
      <c r="O5" s="63"/>
      <c r="P5" s="2"/>
      <c r="Q5" s="2"/>
      <c r="R5" s="2"/>
      <c r="S5" s="2"/>
      <c r="T5" s="2"/>
      <c r="U5" s="2"/>
      <c r="V5" s="2"/>
      <c r="W5" s="2"/>
      <c r="X5" s="2"/>
      <c r="Y5" s="2"/>
    </row>
    <row r="6" customFormat="false" ht="44.25" hidden="false" customHeight="true" outlineLevel="0" collapsed="false">
      <c r="A6" s="7" t="s">
        <v>117</v>
      </c>
      <c r="B6" s="7" t="s">
        <v>118</v>
      </c>
      <c r="C6" s="7" t="s">
        <v>119</v>
      </c>
      <c r="D6" s="7" t="s">
        <v>23</v>
      </c>
      <c r="E6" s="40" t="s">
        <v>17</v>
      </c>
      <c r="F6" s="16" t="s">
        <v>18</v>
      </c>
      <c r="G6" s="17" t="n">
        <f aca="false">VLOOKUP(F6,Configuração!$B$3:$C$5,2)</f>
        <v>1</v>
      </c>
      <c r="H6" s="16" t="s">
        <v>18</v>
      </c>
      <c r="I6" s="17" t="n">
        <f aca="false">VLOOKUP(H6,Configuração!$B$6:$C$8,2)</f>
        <v>1</v>
      </c>
      <c r="J6" s="16" t="n">
        <v>2</v>
      </c>
      <c r="K6" s="12" t="n">
        <f aca="false">G6*I6*J6</f>
        <v>2</v>
      </c>
      <c r="L6" s="18" t="n">
        <f aca="false">K6/Configuração!$C$1</f>
        <v>0.333333333333333</v>
      </c>
      <c r="M6" s="68" t="s">
        <v>113</v>
      </c>
      <c r="N6" s="69"/>
      <c r="O6" s="63"/>
      <c r="P6" s="2"/>
      <c r="Q6" s="2"/>
      <c r="R6" s="2"/>
      <c r="S6" s="2"/>
      <c r="T6" s="2"/>
      <c r="U6" s="2"/>
      <c r="V6" s="2"/>
      <c r="W6" s="2"/>
      <c r="X6" s="2"/>
      <c r="Y6" s="2"/>
    </row>
    <row r="7" customFormat="false" ht="60" hidden="false" customHeight="true" outlineLevel="0" collapsed="false">
      <c r="A7" s="7" t="s">
        <v>120</v>
      </c>
      <c r="B7" s="7" t="s">
        <v>121</v>
      </c>
      <c r="C7" s="7" t="s">
        <v>122</v>
      </c>
      <c r="D7" s="7" t="s">
        <v>23</v>
      </c>
      <c r="E7" s="40" t="s">
        <v>17</v>
      </c>
      <c r="F7" s="16" t="s">
        <v>18</v>
      </c>
      <c r="G7" s="17" t="n">
        <f aca="false">VLOOKUP(F7,Configuração!$B$3:$C$5,2)</f>
        <v>1</v>
      </c>
      <c r="H7" s="16" t="s">
        <v>18</v>
      </c>
      <c r="I7" s="17" t="n">
        <f aca="false">VLOOKUP(H7,Configuração!$B$6:$C$8,2)</f>
        <v>1</v>
      </c>
      <c r="J7" s="16" t="n">
        <v>1</v>
      </c>
      <c r="K7" s="12" t="n">
        <f aca="false">G7*I7*J7</f>
        <v>1</v>
      </c>
      <c r="L7" s="18" t="n">
        <f aca="false">K7/Configuração!$C$1</f>
        <v>0.166666666666667</v>
      </c>
      <c r="M7" s="68" t="s">
        <v>123</v>
      </c>
      <c r="N7" s="69"/>
      <c r="O7" s="63"/>
      <c r="P7" s="63"/>
      <c r="Q7" s="63"/>
      <c r="R7" s="2"/>
      <c r="S7" s="2"/>
      <c r="T7" s="2"/>
      <c r="U7" s="2"/>
      <c r="V7" s="2"/>
      <c r="W7" s="2"/>
      <c r="X7" s="2"/>
      <c r="Y7" s="2"/>
    </row>
    <row r="8" customFormat="false" ht="44.25" hidden="false" customHeight="true" outlineLevel="0" collapsed="false">
      <c r="A8" s="7" t="s">
        <v>124</v>
      </c>
      <c r="B8" s="7" t="s">
        <v>125</v>
      </c>
      <c r="C8" s="7" t="s">
        <v>126</v>
      </c>
      <c r="D8" s="7" t="s">
        <v>23</v>
      </c>
      <c r="E8" s="40" t="s">
        <v>17</v>
      </c>
      <c r="F8" s="16" t="s">
        <v>18</v>
      </c>
      <c r="G8" s="17" t="n">
        <f aca="false">VLOOKUP(F8,Configuração!$B$3:$C$5,2)</f>
        <v>1</v>
      </c>
      <c r="H8" s="16" t="s">
        <v>18</v>
      </c>
      <c r="I8" s="17" t="n">
        <f aca="false">VLOOKUP(H8,Configuração!$B$6:$C$8,2)</f>
        <v>1</v>
      </c>
      <c r="J8" s="16" t="n">
        <v>3</v>
      </c>
      <c r="K8" s="12" t="n">
        <f aca="false">G8*I8*J8</f>
        <v>3</v>
      </c>
      <c r="L8" s="18" t="n">
        <f aca="false">K8/Configuração!$C$1</f>
        <v>0.5</v>
      </c>
      <c r="M8" s="68" t="s">
        <v>127</v>
      </c>
      <c r="N8" s="69"/>
      <c r="O8" s="63"/>
      <c r="P8" s="63"/>
      <c r="Q8" s="63"/>
      <c r="R8" s="2"/>
      <c r="S8" s="2"/>
      <c r="T8" s="2"/>
      <c r="U8" s="2"/>
      <c r="V8" s="2"/>
      <c r="W8" s="2"/>
      <c r="X8" s="2"/>
      <c r="Y8" s="2"/>
    </row>
    <row r="9" customFormat="false" ht="48.75" hidden="false" customHeight="true" outlineLevel="0" collapsed="false">
      <c r="A9" s="50" t="s">
        <v>128</v>
      </c>
      <c r="B9" s="70" t="s">
        <v>129</v>
      </c>
      <c r="C9" s="70" t="s">
        <v>15</v>
      </c>
      <c r="D9" s="7" t="s">
        <v>23</v>
      </c>
      <c r="E9" s="40" t="s">
        <v>17</v>
      </c>
      <c r="F9" s="51" t="s">
        <v>18</v>
      </c>
      <c r="G9" s="41" t="n">
        <f aca="false">VLOOKUP(F9,Configuração!$B$3:$C$5,2)</f>
        <v>1</v>
      </c>
      <c r="H9" s="51" t="s">
        <v>18</v>
      </c>
      <c r="I9" s="41" t="n">
        <f aca="false">VLOOKUP(H9,Configuração!$B$6:$C$8,2)</f>
        <v>1</v>
      </c>
      <c r="J9" s="39" t="n">
        <v>4</v>
      </c>
      <c r="K9" s="52" t="n">
        <f aca="false">G9*I9*J9</f>
        <v>4</v>
      </c>
      <c r="L9" s="13" t="n">
        <f aca="false">K9/Configuração!$C$1</f>
        <v>0.666666666666667</v>
      </c>
      <c r="M9" s="68" t="s">
        <v>130</v>
      </c>
      <c r="N9" s="69"/>
      <c r="O9" s="2"/>
      <c r="P9" s="63"/>
      <c r="Q9" s="63"/>
      <c r="R9" s="15"/>
      <c r="S9" s="15"/>
      <c r="T9" s="15"/>
      <c r="U9" s="15"/>
      <c r="V9" s="15"/>
      <c r="W9" s="15"/>
    </row>
    <row r="10" customFormat="false" ht="13.5" hidden="false" customHeight="true" outlineLevel="0" collapsed="false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61"/>
      <c r="O10" s="63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customFormat="false" ht="13.5" hidden="false" customHeight="true" outlineLevel="0" collapsed="false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61"/>
      <c r="O11" s="63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customFormat="false" ht="13.5" hidden="false" customHeight="true" outlineLevel="0" collapsed="false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61"/>
      <c r="O12" s="63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customFormat="false" ht="13.5" hidden="false" customHeight="true" outlineLevel="0" collapsed="false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61"/>
      <c r="O13" s="63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customFormat="false" ht="13.5" hidden="false" customHeight="true" outlineLevel="0" collapsed="false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61"/>
      <c r="O14" s="63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customFormat="false" ht="13.5" hidden="false" customHeight="true" outlineLevel="0" collapsed="false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61"/>
      <c r="O15" s="63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customFormat="false" ht="14.25" hidden="false" customHeight="true" outlineLevel="0" collapsed="false">
      <c r="A16" s="60"/>
      <c r="B16" s="60"/>
      <c r="C16" s="60"/>
      <c r="D16" s="60"/>
      <c r="E16" s="60"/>
      <c r="F16" s="61"/>
      <c r="G16" s="61"/>
      <c r="H16" s="61"/>
      <c r="I16" s="61"/>
      <c r="J16" s="61"/>
      <c r="K16" s="61"/>
      <c r="L16" s="61"/>
      <c r="M16" s="61"/>
      <c r="N16" s="61"/>
      <c r="O16" s="63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customFormat="false" ht="14.25" hidden="false" customHeight="true" outlineLevel="0" collapsed="false">
      <c r="A17" s="60"/>
      <c r="B17" s="60"/>
      <c r="C17" s="60"/>
      <c r="D17" s="60"/>
      <c r="E17" s="60"/>
      <c r="F17" s="61"/>
      <c r="G17" s="61"/>
      <c r="H17" s="61"/>
      <c r="I17" s="61"/>
      <c r="J17" s="61"/>
      <c r="K17" s="61"/>
      <c r="L17" s="61"/>
      <c r="M17" s="61"/>
      <c r="N17" s="61"/>
      <c r="O17" s="63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customFormat="false" ht="14.25" hidden="false" customHeight="true" outlineLevel="0" collapsed="false">
      <c r="A18" s="60"/>
      <c r="B18" s="60"/>
      <c r="C18" s="60"/>
      <c r="D18" s="60"/>
      <c r="E18" s="60"/>
      <c r="F18" s="61"/>
      <c r="G18" s="61"/>
      <c r="H18" s="61"/>
      <c r="I18" s="61"/>
      <c r="J18" s="61"/>
      <c r="K18" s="61"/>
      <c r="L18" s="61"/>
      <c r="M18" s="61"/>
      <c r="N18" s="61"/>
      <c r="O18" s="63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customFormat="false" ht="14.25" hidden="false" customHeight="true" outlineLevel="0" collapsed="false">
      <c r="A19" s="60"/>
      <c r="B19" s="60"/>
      <c r="C19" s="60"/>
      <c r="D19" s="60"/>
      <c r="E19" s="60"/>
      <c r="F19" s="61"/>
      <c r="G19" s="61"/>
      <c r="H19" s="61"/>
      <c r="I19" s="61"/>
      <c r="J19" s="61"/>
      <c r="K19" s="61"/>
      <c r="L19" s="61"/>
      <c r="M19" s="61"/>
      <c r="N19" s="61"/>
      <c r="O19" s="63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customFormat="false" ht="14.25" hidden="false" customHeight="true" outlineLevel="0" collapsed="false">
      <c r="A20" s="60"/>
      <c r="B20" s="60"/>
      <c r="C20" s="60"/>
      <c r="D20" s="60"/>
      <c r="E20" s="60"/>
      <c r="F20" s="61"/>
      <c r="G20" s="61"/>
      <c r="H20" s="61"/>
      <c r="I20" s="61"/>
      <c r="J20" s="61"/>
      <c r="K20" s="61"/>
      <c r="L20" s="61"/>
      <c r="M20" s="61"/>
      <c r="N20" s="61"/>
      <c r="O20" s="63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customFormat="false" ht="14.25" hidden="false" customHeight="true" outlineLevel="0" collapsed="false">
      <c r="A21" s="60"/>
      <c r="B21" s="60"/>
      <c r="C21" s="60"/>
      <c r="D21" s="60"/>
      <c r="E21" s="60"/>
      <c r="F21" s="61"/>
      <c r="G21" s="61"/>
      <c r="H21" s="61"/>
      <c r="I21" s="61"/>
      <c r="J21" s="61"/>
      <c r="K21" s="61"/>
      <c r="L21" s="61"/>
      <c r="M21" s="61"/>
      <c r="N21" s="61"/>
      <c r="O21" s="63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customFormat="false" ht="14.25" hidden="false" customHeight="true" outlineLevel="0" collapsed="false">
      <c r="A22" s="60"/>
      <c r="B22" s="60"/>
      <c r="C22" s="60"/>
      <c r="D22" s="60"/>
      <c r="E22" s="60"/>
      <c r="F22" s="61"/>
      <c r="G22" s="61"/>
      <c r="H22" s="61"/>
      <c r="I22" s="61"/>
      <c r="J22" s="61"/>
      <c r="K22" s="61"/>
      <c r="L22" s="61"/>
      <c r="M22" s="61"/>
      <c r="N22" s="61"/>
      <c r="O22" s="63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customFormat="false" ht="14.25" hidden="false" customHeight="true" outlineLevel="0" collapsed="false">
      <c r="A23" s="60"/>
      <c r="B23" s="60"/>
      <c r="C23" s="60"/>
      <c r="D23" s="60"/>
      <c r="E23" s="60"/>
      <c r="F23" s="61"/>
      <c r="G23" s="61"/>
      <c r="H23" s="61"/>
      <c r="I23" s="61"/>
      <c r="J23" s="61"/>
      <c r="K23" s="61"/>
      <c r="L23" s="61"/>
      <c r="M23" s="61"/>
      <c r="N23" s="61"/>
      <c r="O23" s="63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customFormat="false" ht="14.25" hidden="false" customHeight="true" outlineLevel="0" collapsed="false">
      <c r="A24" s="60"/>
      <c r="B24" s="60"/>
      <c r="C24" s="60"/>
      <c r="D24" s="60"/>
      <c r="E24" s="60"/>
      <c r="F24" s="61"/>
      <c r="G24" s="61"/>
      <c r="H24" s="61"/>
      <c r="I24" s="61"/>
      <c r="J24" s="61"/>
      <c r="K24" s="61"/>
      <c r="L24" s="61"/>
      <c r="M24" s="61"/>
      <c r="N24" s="61"/>
      <c r="O24" s="63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customFormat="false" ht="14.25" hidden="false" customHeight="true" outlineLevel="0" collapsed="false">
      <c r="A25" s="60"/>
      <c r="B25" s="60"/>
      <c r="C25" s="60"/>
      <c r="D25" s="60"/>
      <c r="E25" s="60"/>
      <c r="F25" s="61"/>
      <c r="G25" s="61"/>
      <c r="H25" s="61"/>
      <c r="I25" s="61"/>
      <c r="J25" s="61"/>
      <c r="K25" s="61"/>
      <c r="L25" s="61"/>
      <c r="M25" s="61"/>
      <c r="N25" s="61"/>
      <c r="O25" s="63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customFormat="false" ht="14.25" hidden="false" customHeight="true" outlineLevel="0" collapsed="false">
      <c r="A26" s="60"/>
      <c r="B26" s="60"/>
      <c r="C26" s="60"/>
      <c r="D26" s="60"/>
      <c r="E26" s="60"/>
      <c r="F26" s="61"/>
      <c r="G26" s="61"/>
      <c r="H26" s="61"/>
      <c r="I26" s="61"/>
      <c r="J26" s="61"/>
      <c r="K26" s="61"/>
      <c r="L26" s="61"/>
      <c r="M26" s="61"/>
      <c r="N26" s="61"/>
      <c r="O26" s="63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customFormat="false" ht="14.25" hidden="false" customHeight="true" outlineLevel="0" collapsed="false">
      <c r="A27" s="60"/>
      <c r="B27" s="60"/>
      <c r="C27" s="60"/>
      <c r="D27" s="60"/>
      <c r="E27" s="60"/>
      <c r="F27" s="61"/>
      <c r="G27" s="61"/>
      <c r="H27" s="61"/>
      <c r="I27" s="61"/>
      <c r="J27" s="61"/>
      <c r="K27" s="61"/>
      <c r="L27" s="61"/>
      <c r="M27" s="61"/>
      <c r="N27" s="61"/>
      <c r="O27" s="63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customFormat="false" ht="14.25" hidden="false" customHeight="true" outlineLevel="0" collapsed="false">
      <c r="A28" s="60"/>
      <c r="B28" s="60"/>
      <c r="C28" s="60"/>
      <c r="D28" s="60"/>
      <c r="E28" s="60"/>
      <c r="F28" s="61"/>
      <c r="G28" s="61"/>
      <c r="H28" s="61"/>
      <c r="I28" s="61"/>
      <c r="J28" s="61"/>
      <c r="K28" s="61"/>
      <c r="L28" s="61"/>
      <c r="M28" s="61"/>
      <c r="N28" s="61"/>
      <c r="O28" s="63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customFormat="false" ht="14.25" hidden="false" customHeight="true" outlineLevel="0" collapsed="false">
      <c r="A29" s="60"/>
      <c r="B29" s="60"/>
      <c r="C29" s="60"/>
      <c r="D29" s="60"/>
      <c r="E29" s="60"/>
      <c r="F29" s="61"/>
      <c r="G29" s="61"/>
      <c r="H29" s="61"/>
      <c r="I29" s="61"/>
      <c r="J29" s="61"/>
      <c r="K29" s="61"/>
      <c r="L29" s="61"/>
      <c r="M29" s="61"/>
      <c r="N29" s="61"/>
      <c r="O29" s="63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customFormat="false" ht="14.25" hidden="false" customHeight="true" outlineLevel="0" collapsed="false">
      <c r="A30" s="60"/>
      <c r="B30" s="60"/>
      <c r="C30" s="60"/>
      <c r="D30" s="60"/>
      <c r="E30" s="60"/>
      <c r="F30" s="61"/>
      <c r="G30" s="61"/>
      <c r="H30" s="61"/>
      <c r="I30" s="61"/>
      <c r="J30" s="61"/>
      <c r="K30" s="61"/>
      <c r="L30" s="61"/>
      <c r="M30" s="61"/>
      <c r="N30" s="61"/>
      <c r="O30" s="63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customFormat="false" ht="14.25" hidden="false" customHeight="true" outlineLevel="0" collapsed="false">
      <c r="A31" s="60"/>
      <c r="B31" s="60"/>
      <c r="C31" s="60"/>
      <c r="D31" s="60"/>
      <c r="E31" s="60"/>
      <c r="F31" s="61"/>
      <c r="G31" s="61"/>
      <c r="H31" s="61"/>
      <c r="I31" s="61"/>
      <c r="J31" s="61"/>
      <c r="K31" s="61"/>
      <c r="L31" s="61"/>
      <c r="M31" s="61"/>
      <c r="N31" s="61"/>
      <c r="O31" s="63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customFormat="false" ht="14.25" hidden="false" customHeight="true" outlineLevel="0" collapsed="false">
      <c r="A32" s="60"/>
      <c r="B32" s="60"/>
      <c r="C32" s="60"/>
      <c r="D32" s="60"/>
      <c r="E32" s="60"/>
      <c r="F32" s="61"/>
      <c r="G32" s="61"/>
      <c r="H32" s="61"/>
      <c r="I32" s="61"/>
      <c r="J32" s="61"/>
      <c r="K32" s="61"/>
      <c r="L32" s="61"/>
      <c r="M32" s="61"/>
      <c r="N32" s="61"/>
      <c r="O32" s="63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customFormat="false" ht="14.25" hidden="false" customHeight="true" outlineLevel="0" collapsed="false">
      <c r="A33" s="60"/>
      <c r="B33" s="60"/>
      <c r="C33" s="60"/>
      <c r="D33" s="60"/>
      <c r="E33" s="60"/>
      <c r="F33" s="61"/>
      <c r="G33" s="61"/>
      <c r="H33" s="61"/>
      <c r="I33" s="61"/>
      <c r="J33" s="61"/>
      <c r="K33" s="61"/>
      <c r="L33" s="61"/>
      <c r="M33" s="61"/>
      <c r="N33" s="61"/>
      <c r="O33" s="63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customFormat="false" ht="14.25" hidden="false" customHeight="true" outlineLevel="0" collapsed="false">
      <c r="A34" s="60"/>
      <c r="B34" s="60"/>
      <c r="C34" s="60"/>
      <c r="D34" s="60"/>
      <c r="E34" s="60"/>
      <c r="F34" s="61"/>
      <c r="G34" s="61"/>
      <c r="H34" s="61"/>
      <c r="I34" s="61"/>
      <c r="J34" s="61"/>
      <c r="K34" s="61"/>
      <c r="L34" s="61"/>
      <c r="M34" s="61"/>
      <c r="N34" s="61"/>
      <c r="O34" s="63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customFormat="false" ht="14.25" hidden="false" customHeight="true" outlineLevel="0" collapsed="false">
      <c r="A35" s="60"/>
      <c r="B35" s="60"/>
      <c r="C35" s="60"/>
      <c r="D35" s="60"/>
      <c r="E35" s="60"/>
      <c r="F35" s="61"/>
      <c r="G35" s="61"/>
      <c r="H35" s="61"/>
      <c r="I35" s="61"/>
      <c r="J35" s="61"/>
      <c r="K35" s="61"/>
      <c r="L35" s="61"/>
      <c r="M35" s="61"/>
      <c r="N35" s="61"/>
      <c r="O35" s="63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customFormat="false" ht="14.25" hidden="false" customHeight="true" outlineLevel="0" collapsed="false">
      <c r="A36" s="60"/>
      <c r="B36" s="60"/>
      <c r="C36" s="60"/>
      <c r="D36" s="60"/>
      <c r="E36" s="60"/>
      <c r="F36" s="61"/>
      <c r="G36" s="61"/>
      <c r="H36" s="61"/>
      <c r="I36" s="61"/>
      <c r="J36" s="61"/>
      <c r="K36" s="61"/>
      <c r="L36" s="61"/>
      <c r="M36" s="61"/>
      <c r="N36" s="61"/>
      <c r="O36" s="63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customFormat="false" ht="14.25" hidden="false" customHeight="true" outlineLevel="0" collapsed="false">
      <c r="A37" s="60"/>
      <c r="B37" s="60"/>
      <c r="C37" s="60"/>
      <c r="D37" s="60"/>
      <c r="E37" s="60"/>
      <c r="F37" s="61"/>
      <c r="G37" s="61"/>
      <c r="H37" s="61"/>
      <c r="I37" s="61"/>
      <c r="J37" s="61"/>
      <c r="K37" s="61"/>
      <c r="L37" s="61"/>
      <c r="M37" s="61"/>
      <c r="N37" s="61"/>
      <c r="O37" s="63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customFormat="false" ht="14.25" hidden="false" customHeight="true" outlineLevel="0" collapsed="false">
      <c r="A38" s="60"/>
      <c r="B38" s="60"/>
      <c r="C38" s="60"/>
      <c r="D38" s="60"/>
      <c r="E38" s="60"/>
      <c r="F38" s="61"/>
      <c r="G38" s="61"/>
      <c r="H38" s="61"/>
      <c r="I38" s="61"/>
      <c r="J38" s="61"/>
      <c r="K38" s="61"/>
      <c r="L38" s="61"/>
      <c r="M38" s="61"/>
      <c r="N38" s="61"/>
      <c r="O38" s="63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customFormat="false" ht="14.25" hidden="false" customHeight="true" outlineLevel="0" collapsed="false">
      <c r="A39" s="60"/>
      <c r="B39" s="60"/>
      <c r="C39" s="60"/>
      <c r="D39" s="60"/>
      <c r="E39" s="60"/>
      <c r="F39" s="61"/>
      <c r="G39" s="61"/>
      <c r="H39" s="61"/>
      <c r="I39" s="61"/>
      <c r="J39" s="61"/>
      <c r="K39" s="61"/>
      <c r="L39" s="61"/>
      <c r="M39" s="61"/>
      <c r="N39" s="61"/>
      <c r="O39" s="63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customFormat="false" ht="14.25" hidden="false" customHeight="true" outlineLevel="0" collapsed="false">
      <c r="A40" s="60"/>
      <c r="B40" s="60"/>
      <c r="C40" s="60"/>
      <c r="D40" s="60"/>
      <c r="E40" s="60"/>
      <c r="F40" s="61"/>
      <c r="G40" s="61"/>
      <c r="H40" s="61"/>
      <c r="I40" s="61"/>
      <c r="J40" s="61"/>
      <c r="K40" s="61"/>
      <c r="L40" s="61"/>
      <c r="M40" s="61"/>
      <c r="N40" s="61"/>
      <c r="O40" s="63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customFormat="false" ht="14.25" hidden="false" customHeight="true" outlineLevel="0" collapsed="false">
      <c r="A41" s="60"/>
      <c r="B41" s="60"/>
      <c r="C41" s="60"/>
      <c r="D41" s="60"/>
      <c r="E41" s="60"/>
      <c r="F41" s="61"/>
      <c r="G41" s="61"/>
      <c r="H41" s="61"/>
      <c r="I41" s="61"/>
      <c r="J41" s="61"/>
      <c r="K41" s="61"/>
      <c r="L41" s="61"/>
      <c r="M41" s="61"/>
      <c r="N41" s="61"/>
      <c r="O41" s="63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customFormat="false" ht="14.25" hidden="false" customHeight="true" outlineLevel="0" collapsed="false">
      <c r="A42" s="60"/>
      <c r="B42" s="60"/>
      <c r="C42" s="60"/>
      <c r="D42" s="60"/>
      <c r="E42" s="60"/>
      <c r="F42" s="61"/>
      <c r="G42" s="61"/>
      <c r="H42" s="61"/>
      <c r="I42" s="61"/>
      <c r="J42" s="61"/>
      <c r="K42" s="61"/>
      <c r="L42" s="61"/>
      <c r="M42" s="61"/>
      <c r="N42" s="61"/>
      <c r="O42" s="63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customFormat="false" ht="14.25" hidden="false" customHeight="true" outlineLevel="0" collapsed="false">
      <c r="A43" s="60"/>
      <c r="B43" s="60"/>
      <c r="C43" s="60"/>
      <c r="D43" s="60"/>
      <c r="E43" s="60"/>
      <c r="F43" s="61"/>
      <c r="G43" s="61"/>
      <c r="H43" s="61"/>
      <c r="I43" s="61"/>
      <c r="J43" s="61"/>
      <c r="K43" s="61"/>
      <c r="L43" s="61"/>
      <c r="M43" s="61"/>
      <c r="N43" s="61"/>
      <c r="O43" s="63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customFormat="false" ht="14.25" hidden="false" customHeight="true" outlineLevel="0" collapsed="false">
      <c r="A44" s="60"/>
      <c r="B44" s="60"/>
      <c r="C44" s="60"/>
      <c r="D44" s="60"/>
      <c r="E44" s="60"/>
      <c r="F44" s="61"/>
      <c r="G44" s="61"/>
      <c r="H44" s="61"/>
      <c r="I44" s="61"/>
      <c r="J44" s="61"/>
      <c r="K44" s="61"/>
      <c r="L44" s="61"/>
      <c r="M44" s="61"/>
      <c r="N44" s="61"/>
      <c r="O44" s="63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customFormat="false" ht="14.25" hidden="false" customHeight="true" outlineLevel="0" collapsed="false">
      <c r="A45" s="60"/>
      <c r="B45" s="60"/>
      <c r="C45" s="60"/>
      <c r="D45" s="60"/>
      <c r="E45" s="60"/>
      <c r="F45" s="61"/>
      <c r="G45" s="61"/>
      <c r="H45" s="61"/>
      <c r="I45" s="61"/>
      <c r="J45" s="61"/>
      <c r="K45" s="61"/>
      <c r="L45" s="61"/>
      <c r="M45" s="61"/>
      <c r="N45" s="61"/>
      <c r="O45" s="63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customFormat="false" ht="14.25" hidden="false" customHeight="true" outlineLevel="0" collapsed="false">
      <c r="A46" s="60"/>
      <c r="B46" s="60"/>
      <c r="C46" s="60"/>
      <c r="D46" s="60"/>
      <c r="E46" s="60"/>
      <c r="F46" s="61"/>
      <c r="G46" s="61"/>
      <c r="H46" s="61"/>
      <c r="I46" s="61"/>
      <c r="J46" s="61"/>
      <c r="K46" s="61"/>
      <c r="L46" s="61"/>
      <c r="M46" s="61"/>
      <c r="N46" s="61"/>
      <c r="O46" s="63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customFormat="false" ht="14.25" hidden="false" customHeight="true" outlineLevel="0" collapsed="false">
      <c r="A47" s="60"/>
      <c r="B47" s="60"/>
      <c r="C47" s="60"/>
      <c r="D47" s="60"/>
      <c r="E47" s="60"/>
      <c r="F47" s="61"/>
      <c r="G47" s="61"/>
      <c r="H47" s="61"/>
      <c r="I47" s="61"/>
      <c r="J47" s="61"/>
      <c r="K47" s="61"/>
      <c r="L47" s="61"/>
      <c r="M47" s="61"/>
      <c r="N47" s="61"/>
      <c r="O47" s="63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customFormat="false" ht="14.25" hidden="false" customHeight="true" outlineLevel="0" collapsed="false">
      <c r="A48" s="60"/>
      <c r="B48" s="60"/>
      <c r="C48" s="60"/>
      <c r="D48" s="60"/>
      <c r="E48" s="60"/>
      <c r="F48" s="61"/>
      <c r="G48" s="61"/>
      <c r="H48" s="61"/>
      <c r="I48" s="61"/>
      <c r="J48" s="61"/>
      <c r="K48" s="61"/>
      <c r="L48" s="61"/>
      <c r="M48" s="61"/>
      <c r="N48" s="61"/>
      <c r="O48" s="63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customFormat="false" ht="14.25" hidden="false" customHeight="true" outlineLevel="0" collapsed="false">
      <c r="A49" s="60"/>
      <c r="B49" s="60"/>
      <c r="C49" s="60"/>
      <c r="D49" s="60"/>
      <c r="E49" s="60"/>
      <c r="F49" s="61"/>
      <c r="G49" s="61"/>
      <c r="H49" s="61"/>
      <c r="I49" s="61"/>
      <c r="J49" s="61"/>
      <c r="K49" s="61"/>
      <c r="L49" s="61"/>
      <c r="M49" s="61"/>
      <c r="N49" s="61"/>
      <c r="O49" s="63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customFormat="false" ht="14.25" hidden="false" customHeight="true" outlineLevel="0" collapsed="false">
      <c r="A50" s="60"/>
      <c r="B50" s="60"/>
      <c r="C50" s="60"/>
      <c r="D50" s="60"/>
      <c r="E50" s="60"/>
      <c r="F50" s="61"/>
      <c r="G50" s="61"/>
      <c r="H50" s="61"/>
      <c r="I50" s="61"/>
      <c r="J50" s="61"/>
      <c r="K50" s="61"/>
      <c r="L50" s="61"/>
      <c r="M50" s="61"/>
      <c r="N50" s="61"/>
      <c r="O50" s="63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customFormat="false" ht="14.25" hidden="false" customHeight="true" outlineLevel="0" collapsed="false">
      <c r="A51" s="60"/>
      <c r="B51" s="60"/>
      <c r="C51" s="60"/>
      <c r="D51" s="60"/>
      <c r="E51" s="60"/>
      <c r="F51" s="61"/>
      <c r="G51" s="61"/>
      <c r="H51" s="61"/>
      <c r="I51" s="61"/>
      <c r="J51" s="61"/>
      <c r="K51" s="61"/>
      <c r="L51" s="61"/>
      <c r="M51" s="61"/>
      <c r="N51" s="61"/>
      <c r="O51" s="63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customFormat="false" ht="14.25" hidden="false" customHeight="true" outlineLevel="0" collapsed="false">
      <c r="A52" s="60"/>
      <c r="B52" s="60"/>
      <c r="C52" s="60"/>
      <c r="D52" s="60"/>
      <c r="E52" s="60"/>
      <c r="F52" s="61"/>
      <c r="G52" s="61"/>
      <c r="H52" s="61"/>
      <c r="I52" s="61"/>
      <c r="J52" s="61"/>
      <c r="K52" s="61"/>
      <c r="L52" s="61"/>
      <c r="M52" s="61"/>
      <c r="N52" s="61"/>
      <c r="O52" s="63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customFormat="false" ht="14.25" hidden="false" customHeight="true" outlineLevel="0" collapsed="false">
      <c r="A53" s="60"/>
      <c r="B53" s="60"/>
      <c r="C53" s="60"/>
      <c r="D53" s="60"/>
      <c r="E53" s="60"/>
      <c r="F53" s="61"/>
      <c r="G53" s="61"/>
      <c r="H53" s="61"/>
      <c r="I53" s="61"/>
      <c r="J53" s="61"/>
      <c r="K53" s="61"/>
      <c r="L53" s="61"/>
      <c r="M53" s="61"/>
      <c r="N53" s="61"/>
      <c r="O53" s="63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customFormat="false" ht="14.25" hidden="false" customHeight="true" outlineLevel="0" collapsed="false">
      <c r="A54" s="60"/>
      <c r="B54" s="60"/>
      <c r="C54" s="60"/>
      <c r="D54" s="60"/>
      <c r="E54" s="60"/>
      <c r="F54" s="61"/>
      <c r="G54" s="61"/>
      <c r="H54" s="61"/>
      <c r="I54" s="61"/>
      <c r="J54" s="61"/>
      <c r="K54" s="61"/>
      <c r="L54" s="61"/>
      <c r="M54" s="61"/>
      <c r="N54" s="61"/>
      <c r="O54" s="63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customFormat="false" ht="14.25" hidden="false" customHeight="true" outlineLevel="0" collapsed="false">
      <c r="A55" s="60"/>
      <c r="B55" s="60"/>
      <c r="C55" s="60"/>
      <c r="D55" s="60"/>
      <c r="E55" s="60"/>
      <c r="F55" s="61"/>
      <c r="G55" s="61"/>
      <c r="H55" s="61"/>
      <c r="I55" s="61"/>
      <c r="J55" s="61"/>
      <c r="K55" s="61"/>
      <c r="L55" s="61"/>
      <c r="M55" s="61"/>
      <c r="N55" s="61"/>
      <c r="O55" s="63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customFormat="false" ht="14.25" hidden="false" customHeight="true" outlineLevel="0" collapsed="false">
      <c r="A56" s="60"/>
      <c r="B56" s="60"/>
      <c r="C56" s="60"/>
      <c r="D56" s="60"/>
      <c r="E56" s="60"/>
      <c r="F56" s="61"/>
      <c r="G56" s="61"/>
      <c r="H56" s="61"/>
      <c r="I56" s="61"/>
      <c r="J56" s="61"/>
      <c r="K56" s="61"/>
      <c r="L56" s="61"/>
      <c r="M56" s="61"/>
      <c r="N56" s="61"/>
      <c r="O56" s="63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customFormat="false" ht="14.25" hidden="false" customHeight="true" outlineLevel="0" collapsed="false">
      <c r="A57" s="60"/>
      <c r="B57" s="60"/>
      <c r="C57" s="60"/>
      <c r="D57" s="60"/>
      <c r="E57" s="60"/>
      <c r="F57" s="61"/>
      <c r="G57" s="61"/>
      <c r="H57" s="61"/>
      <c r="I57" s="61"/>
      <c r="J57" s="61"/>
      <c r="K57" s="61"/>
      <c r="L57" s="61"/>
      <c r="M57" s="61"/>
      <c r="N57" s="61"/>
      <c r="O57" s="63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customFormat="false" ht="14.25" hidden="false" customHeight="true" outlineLevel="0" collapsed="false">
      <c r="A58" s="60"/>
      <c r="B58" s="60"/>
      <c r="C58" s="60"/>
      <c r="D58" s="60"/>
      <c r="E58" s="60"/>
      <c r="F58" s="61"/>
      <c r="G58" s="61"/>
      <c r="H58" s="61"/>
      <c r="I58" s="61"/>
      <c r="J58" s="61"/>
      <c r="K58" s="61"/>
      <c r="L58" s="61"/>
      <c r="M58" s="61"/>
      <c r="N58" s="61"/>
      <c r="O58" s="63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customFormat="false" ht="14.25" hidden="false" customHeight="true" outlineLevel="0" collapsed="false">
      <c r="A59" s="60"/>
      <c r="B59" s="60"/>
      <c r="C59" s="60"/>
      <c r="D59" s="60"/>
      <c r="E59" s="60"/>
      <c r="F59" s="61"/>
      <c r="G59" s="61"/>
      <c r="H59" s="61"/>
      <c r="I59" s="61"/>
      <c r="J59" s="61"/>
      <c r="K59" s="61"/>
      <c r="L59" s="61"/>
      <c r="M59" s="61"/>
      <c r="N59" s="61"/>
      <c r="O59" s="63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customFormat="false" ht="14.25" hidden="false" customHeight="true" outlineLevel="0" collapsed="false">
      <c r="A60" s="60"/>
      <c r="B60" s="60"/>
      <c r="C60" s="60"/>
      <c r="D60" s="60"/>
      <c r="E60" s="60"/>
      <c r="F60" s="61"/>
      <c r="G60" s="61"/>
      <c r="H60" s="61"/>
      <c r="I60" s="61"/>
      <c r="J60" s="61"/>
      <c r="K60" s="61"/>
      <c r="L60" s="61"/>
      <c r="M60" s="61"/>
      <c r="N60" s="61"/>
      <c r="O60" s="63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customFormat="false" ht="14.25" hidden="false" customHeight="true" outlineLevel="0" collapsed="false">
      <c r="A61" s="60"/>
      <c r="B61" s="60"/>
      <c r="C61" s="60"/>
      <c r="D61" s="60"/>
      <c r="E61" s="60"/>
      <c r="F61" s="61"/>
      <c r="G61" s="61"/>
      <c r="H61" s="61"/>
      <c r="I61" s="61"/>
      <c r="J61" s="61"/>
      <c r="K61" s="61"/>
      <c r="L61" s="61"/>
      <c r="M61" s="61"/>
      <c r="N61" s="61"/>
      <c r="O61" s="63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customFormat="false" ht="14.25" hidden="false" customHeight="true" outlineLevel="0" collapsed="false">
      <c r="A62" s="60"/>
      <c r="B62" s="60"/>
      <c r="C62" s="60"/>
      <c r="D62" s="60"/>
      <c r="E62" s="60"/>
      <c r="F62" s="61"/>
      <c r="G62" s="61"/>
      <c r="H62" s="61"/>
      <c r="I62" s="61"/>
      <c r="J62" s="61"/>
      <c r="K62" s="61"/>
      <c r="L62" s="61"/>
      <c r="M62" s="61"/>
      <c r="N62" s="61"/>
      <c r="O62" s="63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customFormat="false" ht="14.25" hidden="false" customHeight="true" outlineLevel="0" collapsed="false">
      <c r="A63" s="60"/>
      <c r="B63" s="60"/>
      <c r="C63" s="60"/>
      <c r="D63" s="60"/>
      <c r="E63" s="60"/>
      <c r="F63" s="61"/>
      <c r="G63" s="61"/>
      <c r="H63" s="61"/>
      <c r="I63" s="61"/>
      <c r="J63" s="61"/>
      <c r="K63" s="61"/>
      <c r="L63" s="61"/>
      <c r="M63" s="61"/>
      <c r="N63" s="61"/>
      <c r="O63" s="63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customFormat="false" ht="14.25" hidden="false" customHeight="true" outlineLevel="0" collapsed="false">
      <c r="A64" s="60"/>
      <c r="B64" s="60"/>
      <c r="C64" s="60"/>
      <c r="D64" s="60"/>
      <c r="E64" s="60"/>
      <c r="F64" s="61"/>
      <c r="G64" s="61"/>
      <c r="H64" s="61"/>
      <c r="I64" s="61"/>
      <c r="J64" s="61"/>
      <c r="K64" s="61"/>
      <c r="L64" s="61"/>
      <c r="M64" s="61"/>
      <c r="N64" s="61"/>
      <c r="O64" s="63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customFormat="false" ht="14.25" hidden="false" customHeight="true" outlineLevel="0" collapsed="false">
      <c r="A65" s="60"/>
      <c r="B65" s="60"/>
      <c r="C65" s="60"/>
      <c r="D65" s="60"/>
      <c r="E65" s="60"/>
      <c r="F65" s="61"/>
      <c r="G65" s="61"/>
      <c r="H65" s="61"/>
      <c r="I65" s="61"/>
      <c r="J65" s="61"/>
      <c r="K65" s="61"/>
      <c r="L65" s="61"/>
      <c r="M65" s="61"/>
      <c r="N65" s="61"/>
      <c r="O65" s="63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customFormat="false" ht="14.25" hidden="false" customHeight="true" outlineLevel="0" collapsed="false">
      <c r="A66" s="60"/>
      <c r="B66" s="60"/>
      <c r="C66" s="60"/>
      <c r="D66" s="60"/>
      <c r="E66" s="60"/>
      <c r="F66" s="61"/>
      <c r="G66" s="61"/>
      <c r="H66" s="61"/>
      <c r="I66" s="61"/>
      <c r="J66" s="61"/>
      <c r="K66" s="61"/>
      <c r="L66" s="61"/>
      <c r="M66" s="61"/>
      <c r="N66" s="61"/>
      <c r="O66" s="63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customFormat="false" ht="14.25" hidden="false" customHeight="true" outlineLevel="0" collapsed="false">
      <c r="A67" s="60"/>
      <c r="B67" s="60"/>
      <c r="C67" s="60"/>
      <c r="D67" s="60"/>
      <c r="E67" s="60"/>
      <c r="F67" s="61"/>
      <c r="G67" s="61"/>
      <c r="H67" s="61"/>
      <c r="I67" s="61"/>
      <c r="J67" s="61"/>
      <c r="K67" s="61"/>
      <c r="L67" s="61"/>
      <c r="M67" s="61"/>
      <c r="N67" s="61"/>
      <c r="O67" s="63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customFormat="false" ht="14.25" hidden="false" customHeight="true" outlineLevel="0" collapsed="false">
      <c r="A68" s="60"/>
      <c r="B68" s="60"/>
      <c r="C68" s="60"/>
      <c r="D68" s="60"/>
      <c r="E68" s="60"/>
      <c r="F68" s="61"/>
      <c r="G68" s="61"/>
      <c r="H68" s="61"/>
      <c r="I68" s="61"/>
      <c r="J68" s="61"/>
      <c r="K68" s="61"/>
      <c r="L68" s="61"/>
      <c r="M68" s="61"/>
      <c r="N68" s="61"/>
      <c r="O68" s="63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customFormat="false" ht="14.25" hidden="false" customHeight="true" outlineLevel="0" collapsed="false">
      <c r="A69" s="60"/>
      <c r="B69" s="60"/>
      <c r="C69" s="60"/>
      <c r="D69" s="60"/>
      <c r="E69" s="60"/>
      <c r="F69" s="61"/>
      <c r="G69" s="61"/>
      <c r="H69" s="61"/>
      <c r="I69" s="61"/>
      <c r="J69" s="61"/>
      <c r="K69" s="61"/>
      <c r="L69" s="61"/>
      <c r="M69" s="61"/>
      <c r="N69" s="61"/>
      <c r="O69" s="63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customFormat="false" ht="14.25" hidden="false" customHeight="true" outlineLevel="0" collapsed="false">
      <c r="A70" s="60"/>
      <c r="B70" s="60"/>
      <c r="C70" s="60"/>
      <c r="D70" s="60"/>
      <c r="E70" s="60"/>
      <c r="F70" s="61"/>
      <c r="G70" s="61"/>
      <c r="H70" s="61"/>
      <c r="I70" s="61"/>
      <c r="J70" s="61"/>
      <c r="K70" s="61"/>
      <c r="L70" s="61"/>
      <c r="M70" s="61"/>
      <c r="N70" s="61"/>
      <c r="O70" s="63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customFormat="false" ht="14.25" hidden="false" customHeight="true" outlineLevel="0" collapsed="false">
      <c r="A71" s="60"/>
      <c r="B71" s="60"/>
      <c r="C71" s="60"/>
      <c r="D71" s="60"/>
      <c r="E71" s="60"/>
      <c r="F71" s="61"/>
      <c r="G71" s="61"/>
      <c r="H71" s="61"/>
      <c r="I71" s="61"/>
      <c r="J71" s="61"/>
      <c r="K71" s="61"/>
      <c r="L71" s="61"/>
      <c r="M71" s="61"/>
      <c r="N71" s="61"/>
      <c r="O71" s="63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customFormat="false" ht="14.25" hidden="false" customHeight="true" outlineLevel="0" collapsed="false">
      <c r="A72" s="60"/>
      <c r="B72" s="60"/>
      <c r="C72" s="60"/>
      <c r="D72" s="60"/>
      <c r="E72" s="60"/>
      <c r="F72" s="61"/>
      <c r="G72" s="61"/>
      <c r="H72" s="61"/>
      <c r="I72" s="61"/>
      <c r="J72" s="61"/>
      <c r="K72" s="61"/>
      <c r="L72" s="61"/>
      <c r="M72" s="61"/>
      <c r="N72" s="61"/>
      <c r="O72" s="63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customFormat="false" ht="14.25" hidden="false" customHeight="true" outlineLevel="0" collapsed="false">
      <c r="A73" s="60"/>
      <c r="B73" s="60"/>
      <c r="C73" s="60"/>
      <c r="D73" s="60"/>
      <c r="E73" s="60"/>
      <c r="F73" s="61"/>
      <c r="G73" s="61"/>
      <c r="H73" s="61"/>
      <c r="I73" s="61"/>
      <c r="J73" s="61"/>
      <c r="K73" s="61"/>
      <c r="L73" s="61"/>
      <c r="M73" s="61"/>
      <c r="N73" s="61"/>
      <c r="O73" s="63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customFormat="false" ht="14.25" hidden="false" customHeight="true" outlineLevel="0" collapsed="false">
      <c r="A74" s="60"/>
      <c r="B74" s="60"/>
      <c r="C74" s="60"/>
      <c r="D74" s="60"/>
      <c r="E74" s="60"/>
      <c r="F74" s="61"/>
      <c r="G74" s="61"/>
      <c r="H74" s="61"/>
      <c r="I74" s="61"/>
      <c r="J74" s="61"/>
      <c r="K74" s="61"/>
      <c r="L74" s="61"/>
      <c r="M74" s="61"/>
      <c r="N74" s="61"/>
      <c r="O74" s="63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customFormat="false" ht="14.25" hidden="false" customHeight="true" outlineLevel="0" collapsed="false">
      <c r="A75" s="60"/>
      <c r="B75" s="60"/>
      <c r="C75" s="60"/>
      <c r="D75" s="60"/>
      <c r="E75" s="60"/>
      <c r="F75" s="61"/>
      <c r="G75" s="61"/>
      <c r="H75" s="61"/>
      <c r="I75" s="61"/>
      <c r="J75" s="61"/>
      <c r="K75" s="61"/>
      <c r="L75" s="61"/>
      <c r="M75" s="61"/>
      <c r="N75" s="61"/>
      <c r="O75" s="63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customFormat="false" ht="14.25" hidden="false" customHeight="true" outlineLevel="0" collapsed="false">
      <c r="A76" s="60"/>
      <c r="B76" s="60"/>
      <c r="C76" s="60"/>
      <c r="D76" s="60"/>
      <c r="E76" s="60"/>
      <c r="F76" s="61"/>
      <c r="G76" s="61"/>
      <c r="H76" s="61"/>
      <c r="I76" s="61"/>
      <c r="J76" s="61"/>
      <c r="K76" s="61"/>
      <c r="L76" s="61"/>
      <c r="M76" s="61"/>
      <c r="N76" s="61"/>
      <c r="O76" s="63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customFormat="false" ht="14.25" hidden="false" customHeight="true" outlineLevel="0" collapsed="false">
      <c r="A77" s="60"/>
      <c r="B77" s="60"/>
      <c r="C77" s="60"/>
      <c r="D77" s="60"/>
      <c r="E77" s="60"/>
      <c r="F77" s="61"/>
      <c r="G77" s="61"/>
      <c r="H77" s="61"/>
      <c r="I77" s="61"/>
      <c r="J77" s="61"/>
      <c r="K77" s="61"/>
      <c r="L77" s="61"/>
      <c r="M77" s="61"/>
      <c r="N77" s="61"/>
      <c r="O77" s="63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customFormat="false" ht="14.25" hidden="false" customHeight="true" outlineLevel="0" collapsed="false">
      <c r="A78" s="60"/>
      <c r="B78" s="60"/>
      <c r="C78" s="60"/>
      <c r="D78" s="60"/>
      <c r="E78" s="60"/>
      <c r="F78" s="61"/>
      <c r="G78" s="61"/>
      <c r="H78" s="61"/>
      <c r="I78" s="61"/>
      <c r="J78" s="61"/>
      <c r="K78" s="61"/>
      <c r="L78" s="61"/>
      <c r="M78" s="61"/>
      <c r="N78" s="61"/>
      <c r="O78" s="63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customFormat="false" ht="14.25" hidden="false" customHeight="true" outlineLevel="0" collapsed="false">
      <c r="A79" s="60"/>
      <c r="B79" s="60"/>
      <c r="C79" s="60"/>
      <c r="D79" s="60"/>
      <c r="E79" s="60"/>
      <c r="F79" s="61"/>
      <c r="G79" s="61"/>
      <c r="H79" s="61"/>
      <c r="I79" s="61"/>
      <c r="J79" s="61"/>
      <c r="K79" s="61"/>
      <c r="L79" s="61"/>
      <c r="M79" s="61"/>
      <c r="N79" s="61"/>
      <c r="O79" s="63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customFormat="false" ht="14.25" hidden="false" customHeight="true" outlineLevel="0" collapsed="false">
      <c r="A80" s="60"/>
      <c r="B80" s="60"/>
      <c r="C80" s="60"/>
      <c r="D80" s="60"/>
      <c r="E80" s="60"/>
      <c r="F80" s="61"/>
      <c r="G80" s="61"/>
      <c r="H80" s="61"/>
      <c r="I80" s="61"/>
      <c r="J80" s="61"/>
      <c r="K80" s="61"/>
      <c r="L80" s="61"/>
      <c r="M80" s="61"/>
      <c r="N80" s="61"/>
      <c r="O80" s="63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customFormat="false" ht="14.25" hidden="false" customHeight="true" outlineLevel="0" collapsed="false">
      <c r="A81" s="60"/>
      <c r="B81" s="60"/>
      <c r="C81" s="60"/>
      <c r="D81" s="60"/>
      <c r="E81" s="60"/>
      <c r="F81" s="61"/>
      <c r="G81" s="61"/>
      <c r="H81" s="61"/>
      <c r="I81" s="61"/>
      <c r="J81" s="61"/>
      <c r="K81" s="61"/>
      <c r="L81" s="61"/>
      <c r="M81" s="61"/>
      <c r="N81" s="61"/>
      <c r="O81" s="63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customFormat="false" ht="14.25" hidden="false" customHeight="true" outlineLevel="0" collapsed="false">
      <c r="A82" s="60"/>
      <c r="B82" s="60"/>
      <c r="C82" s="60"/>
      <c r="D82" s="60"/>
      <c r="E82" s="60"/>
      <c r="F82" s="61"/>
      <c r="G82" s="61"/>
      <c r="H82" s="61"/>
      <c r="I82" s="61"/>
      <c r="J82" s="61"/>
      <c r="K82" s="61"/>
      <c r="L82" s="61"/>
      <c r="M82" s="61"/>
      <c r="N82" s="61"/>
      <c r="O82" s="63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customFormat="false" ht="14.25" hidden="false" customHeight="true" outlineLevel="0" collapsed="false">
      <c r="A83" s="60"/>
      <c r="B83" s="60"/>
      <c r="C83" s="60"/>
      <c r="D83" s="60"/>
      <c r="E83" s="60"/>
      <c r="F83" s="61"/>
      <c r="G83" s="61"/>
      <c r="H83" s="61"/>
      <c r="I83" s="61"/>
      <c r="J83" s="61"/>
      <c r="K83" s="61"/>
      <c r="L83" s="61"/>
      <c r="M83" s="61"/>
      <c r="N83" s="61"/>
      <c r="O83" s="63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customFormat="false" ht="14.25" hidden="false" customHeight="true" outlineLevel="0" collapsed="false">
      <c r="A84" s="60"/>
      <c r="B84" s="60"/>
      <c r="C84" s="60"/>
      <c r="D84" s="60"/>
      <c r="E84" s="60"/>
      <c r="F84" s="61"/>
      <c r="G84" s="61"/>
      <c r="H84" s="61"/>
      <c r="I84" s="61"/>
      <c r="J84" s="61"/>
      <c r="K84" s="61"/>
      <c r="L84" s="61"/>
      <c r="M84" s="61"/>
      <c r="N84" s="61"/>
      <c r="O84" s="63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customFormat="false" ht="14.25" hidden="false" customHeight="true" outlineLevel="0" collapsed="false">
      <c r="A85" s="60"/>
      <c r="B85" s="60"/>
      <c r="C85" s="60"/>
      <c r="D85" s="60"/>
      <c r="E85" s="60"/>
      <c r="F85" s="61"/>
      <c r="G85" s="61"/>
      <c r="H85" s="61"/>
      <c r="I85" s="61"/>
      <c r="J85" s="61"/>
      <c r="K85" s="61"/>
      <c r="L85" s="61"/>
      <c r="M85" s="61"/>
      <c r="N85" s="61"/>
      <c r="O85" s="63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customFormat="false" ht="14.25" hidden="false" customHeight="true" outlineLevel="0" collapsed="false">
      <c r="A86" s="60"/>
      <c r="B86" s="60"/>
      <c r="C86" s="60"/>
      <c r="D86" s="60"/>
      <c r="E86" s="60"/>
      <c r="F86" s="61"/>
      <c r="G86" s="61"/>
      <c r="H86" s="61"/>
      <c r="I86" s="61"/>
      <c r="J86" s="61"/>
      <c r="K86" s="61"/>
      <c r="L86" s="61"/>
      <c r="M86" s="61"/>
      <c r="N86" s="61"/>
      <c r="O86" s="63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customFormat="false" ht="14.25" hidden="false" customHeight="true" outlineLevel="0" collapsed="false">
      <c r="A87" s="60"/>
      <c r="B87" s="60"/>
      <c r="C87" s="60"/>
      <c r="D87" s="60"/>
      <c r="E87" s="60"/>
      <c r="F87" s="61"/>
      <c r="G87" s="61"/>
      <c r="H87" s="61"/>
      <c r="I87" s="61"/>
      <c r="J87" s="61"/>
      <c r="K87" s="61"/>
      <c r="L87" s="61"/>
      <c r="M87" s="61"/>
      <c r="N87" s="61"/>
      <c r="O87" s="63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customFormat="false" ht="14.25" hidden="false" customHeight="true" outlineLevel="0" collapsed="false">
      <c r="A88" s="60"/>
      <c r="B88" s="60"/>
      <c r="C88" s="60"/>
      <c r="D88" s="60"/>
      <c r="E88" s="60"/>
      <c r="F88" s="61"/>
      <c r="G88" s="61"/>
      <c r="H88" s="61"/>
      <c r="I88" s="61"/>
      <c r="J88" s="61"/>
      <c r="K88" s="61"/>
      <c r="L88" s="61"/>
      <c r="M88" s="61"/>
      <c r="N88" s="61"/>
      <c r="O88" s="63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customFormat="false" ht="14.25" hidden="false" customHeight="true" outlineLevel="0" collapsed="false">
      <c r="A89" s="60"/>
      <c r="B89" s="60"/>
      <c r="C89" s="60"/>
      <c r="D89" s="60"/>
      <c r="E89" s="60"/>
      <c r="F89" s="61"/>
      <c r="G89" s="61"/>
      <c r="H89" s="61"/>
      <c r="I89" s="61"/>
      <c r="J89" s="61"/>
      <c r="K89" s="61"/>
      <c r="L89" s="61"/>
      <c r="M89" s="61"/>
      <c r="N89" s="61"/>
      <c r="O89" s="63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customFormat="false" ht="14.25" hidden="false" customHeight="true" outlineLevel="0" collapsed="false">
      <c r="A90" s="60"/>
      <c r="B90" s="60"/>
      <c r="C90" s="60"/>
      <c r="D90" s="60"/>
      <c r="E90" s="60"/>
      <c r="F90" s="61"/>
      <c r="G90" s="61"/>
      <c r="H90" s="61"/>
      <c r="I90" s="61"/>
      <c r="J90" s="61"/>
      <c r="K90" s="61"/>
      <c r="L90" s="61"/>
      <c r="M90" s="61"/>
      <c r="N90" s="61"/>
      <c r="O90" s="63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customFormat="false" ht="14.25" hidden="false" customHeight="true" outlineLevel="0" collapsed="false">
      <c r="A91" s="60"/>
      <c r="B91" s="60"/>
      <c r="C91" s="60"/>
      <c r="D91" s="60"/>
      <c r="E91" s="60"/>
      <c r="F91" s="61"/>
      <c r="G91" s="61"/>
      <c r="H91" s="61"/>
      <c r="I91" s="61"/>
      <c r="J91" s="61"/>
      <c r="K91" s="61"/>
      <c r="L91" s="61"/>
      <c r="M91" s="61"/>
      <c r="N91" s="61"/>
      <c r="O91" s="63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customFormat="false" ht="14.25" hidden="false" customHeight="true" outlineLevel="0" collapsed="false">
      <c r="A92" s="60"/>
      <c r="B92" s="60"/>
      <c r="C92" s="60"/>
      <c r="D92" s="60"/>
      <c r="E92" s="60"/>
      <c r="F92" s="61"/>
      <c r="G92" s="61"/>
      <c r="H92" s="61"/>
      <c r="I92" s="61"/>
      <c r="J92" s="61"/>
      <c r="K92" s="61"/>
      <c r="L92" s="61"/>
      <c r="M92" s="61"/>
      <c r="N92" s="61"/>
      <c r="O92" s="63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customFormat="false" ht="14.25" hidden="false" customHeight="true" outlineLevel="0" collapsed="false">
      <c r="A93" s="60"/>
      <c r="B93" s="60"/>
      <c r="C93" s="60"/>
      <c r="D93" s="60"/>
      <c r="E93" s="60"/>
      <c r="F93" s="61"/>
      <c r="G93" s="61"/>
      <c r="H93" s="61"/>
      <c r="I93" s="61"/>
      <c r="J93" s="61"/>
      <c r="K93" s="61"/>
      <c r="L93" s="61"/>
      <c r="M93" s="61"/>
      <c r="N93" s="61"/>
      <c r="O93" s="63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customFormat="false" ht="14.25" hidden="false" customHeight="true" outlineLevel="0" collapsed="false">
      <c r="A94" s="60"/>
      <c r="B94" s="60"/>
      <c r="C94" s="60"/>
      <c r="D94" s="60"/>
      <c r="E94" s="60"/>
      <c r="F94" s="61"/>
      <c r="G94" s="61"/>
      <c r="H94" s="61"/>
      <c r="I94" s="61"/>
      <c r="J94" s="61"/>
      <c r="K94" s="61"/>
      <c r="L94" s="61"/>
      <c r="M94" s="61"/>
      <c r="N94" s="61"/>
      <c r="O94" s="63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customFormat="false" ht="14.25" hidden="false" customHeight="true" outlineLevel="0" collapsed="false">
      <c r="A95" s="60"/>
      <c r="B95" s="60"/>
      <c r="C95" s="60"/>
      <c r="D95" s="60"/>
      <c r="E95" s="60"/>
      <c r="F95" s="61"/>
      <c r="G95" s="61"/>
      <c r="H95" s="61"/>
      <c r="I95" s="61"/>
      <c r="J95" s="61"/>
      <c r="K95" s="61"/>
      <c r="L95" s="61"/>
      <c r="M95" s="61"/>
      <c r="N95" s="61"/>
      <c r="O95" s="63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customFormat="false" ht="14.25" hidden="false" customHeight="true" outlineLevel="0" collapsed="false">
      <c r="A96" s="60"/>
      <c r="B96" s="60"/>
      <c r="C96" s="60"/>
      <c r="D96" s="60"/>
      <c r="E96" s="60"/>
      <c r="F96" s="61"/>
      <c r="G96" s="61"/>
      <c r="H96" s="61"/>
      <c r="I96" s="61"/>
      <c r="J96" s="61"/>
      <c r="K96" s="61"/>
      <c r="L96" s="61"/>
      <c r="M96" s="61"/>
      <c r="N96" s="61"/>
      <c r="O96" s="63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customFormat="false" ht="14.25" hidden="false" customHeight="true" outlineLevel="0" collapsed="false">
      <c r="A97" s="60"/>
      <c r="B97" s="60"/>
      <c r="C97" s="60"/>
      <c r="D97" s="60"/>
      <c r="E97" s="60"/>
      <c r="F97" s="61"/>
      <c r="G97" s="61"/>
      <c r="H97" s="61"/>
      <c r="I97" s="61"/>
      <c r="J97" s="61"/>
      <c r="K97" s="61"/>
      <c r="L97" s="61"/>
      <c r="M97" s="61"/>
      <c r="N97" s="61"/>
      <c r="O97" s="63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customFormat="false" ht="13.5" hidden="false" customHeight="true" outlineLevel="0" collapsed="false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customFormat="false" ht="13.5" hidden="false" customHeight="true" outlineLevel="0" collapsed="false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customFormat="false" ht="13.5" hidden="false" customHeight="true" outlineLevel="0" collapsed="false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customFormat="false" ht="13.5" hidden="false" customHeight="true" outlineLevel="0" collapsed="false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customFormat="false" ht="13.5" hidden="false" customHeight="true" outlineLevel="0" collapsed="false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customFormat="false" ht="13.5" hidden="false" customHeight="true" outlineLevel="0" collapsed="false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customFormat="false" ht="13.5" hidden="false" customHeight="true" outlineLevel="0" collapsed="false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customFormat="false" ht="13.5" hidden="false" customHeight="true" outlineLevel="0" collapsed="false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customFormat="false" ht="13.5" hidden="false" customHeight="true" outlineLevel="0" collapsed="false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customFormat="false" ht="13.5" hidden="false" customHeight="true" outlineLevel="0" collapsed="false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customFormat="false" ht="13.5" hidden="false" customHeight="true" outlineLevel="0" collapsed="false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customFormat="false" ht="13.5" hidden="false" customHeight="true" outlineLevel="0" collapsed="false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customFormat="false" ht="13.5" hidden="false" customHeight="true" outlineLevel="0" collapsed="false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customFormat="false" ht="13.5" hidden="false" customHeight="true" outlineLevel="0" collapsed="false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customFormat="false" ht="13.5" hidden="false" customHeight="true" outlineLevel="0" collapsed="false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customFormat="false" ht="13.5" hidden="false" customHeight="true" outlineLevel="0" collapsed="false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customFormat="false" ht="13.5" hidden="false" customHeight="true" outlineLevel="0" collapsed="false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customFormat="false" ht="13.5" hidden="false" customHeight="true" outlineLevel="0" collapsed="false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customFormat="false" ht="13.5" hidden="false" customHeight="true" outlineLevel="0" collapsed="false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customFormat="false" ht="13.5" hidden="false" customHeight="true" outlineLevel="0" collapsed="false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customFormat="false" ht="13.5" hidden="false" customHeight="true" outlineLevel="0" collapsed="false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customFormat="false" ht="13.5" hidden="false" customHeight="true" outlineLevel="0" collapsed="false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customFormat="false" ht="13.5" hidden="false" customHeight="true" outlineLevel="0" collapsed="false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customFormat="false" ht="13.5" hidden="false" customHeight="true" outlineLevel="0" collapsed="false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customFormat="false" ht="13.5" hidden="false" customHeight="true" outlineLevel="0" collapsed="false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customFormat="false" ht="13.5" hidden="false" customHeight="true" outlineLevel="0" collapsed="false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customFormat="false" ht="13.5" hidden="false" customHeight="true" outlineLevel="0" collapsed="false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customFormat="false" ht="13.5" hidden="false" customHeight="true" outlineLevel="0" collapsed="false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customFormat="false" ht="13.5" hidden="false" customHeight="true" outlineLevel="0" collapsed="false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customFormat="false" ht="13.5" hidden="false" customHeight="true" outlineLevel="0" collapsed="false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customFormat="false" ht="13.5" hidden="false" customHeight="true" outlineLevel="0" collapsed="false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customFormat="false" ht="13.5" hidden="false" customHeight="true" outlineLevel="0" collapsed="false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customFormat="false" ht="13.5" hidden="false" customHeight="true" outlineLevel="0" collapsed="false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customFormat="false" ht="13.5" hidden="false" customHeight="true" outlineLevel="0" collapsed="false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customFormat="false" ht="13.5" hidden="false" customHeight="true" outlineLevel="0" collapsed="false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customFormat="false" ht="13.5" hidden="false" customHeight="true" outlineLevel="0" collapsed="false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customFormat="false" ht="13.5" hidden="false" customHeight="true" outlineLevel="0" collapsed="false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customFormat="false" ht="13.5" hidden="false" customHeight="true" outlineLevel="0" collapsed="false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customFormat="false" ht="13.5" hidden="false" customHeight="true" outlineLevel="0" collapsed="false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customFormat="false" ht="13.5" hidden="false" customHeight="true" outlineLevel="0" collapsed="false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customFormat="false" ht="13.5" hidden="false" customHeight="true" outlineLevel="0" collapsed="false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customFormat="false" ht="13.5" hidden="false" customHeight="true" outlineLevel="0" collapsed="false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customFormat="false" ht="13.5" hidden="false" customHeight="true" outlineLevel="0" collapsed="false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customFormat="false" ht="13.5" hidden="false" customHeight="true" outlineLevel="0" collapsed="false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customFormat="false" ht="13.5" hidden="false" customHeight="true" outlineLevel="0" collapsed="false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customFormat="false" ht="13.5" hidden="false" customHeight="true" outlineLevel="0" collapsed="false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customFormat="false" ht="13.5" hidden="false" customHeight="true" outlineLevel="0" collapsed="false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customFormat="false" ht="13.5" hidden="false" customHeight="true" outlineLevel="0" collapsed="false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customFormat="false" ht="13.5" hidden="false" customHeight="true" outlineLevel="0" collapsed="false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customFormat="false" ht="13.5" hidden="false" customHeight="true" outlineLevel="0" collapsed="false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customFormat="false" ht="13.5" hidden="false" customHeight="true" outlineLevel="0" collapsed="false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customFormat="false" ht="13.5" hidden="false" customHeight="true" outlineLevel="0" collapsed="false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customFormat="false" ht="13.5" hidden="false" customHeight="true" outlineLevel="0" collapsed="false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customFormat="false" ht="13.5" hidden="false" customHeight="true" outlineLevel="0" collapsed="false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customFormat="false" ht="13.5" hidden="false" customHeight="true" outlineLevel="0" collapsed="false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customFormat="false" ht="13.5" hidden="false" customHeight="true" outlineLevel="0" collapsed="false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customFormat="false" ht="13.5" hidden="false" customHeight="true" outlineLevel="0" collapsed="false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customFormat="false" ht="13.5" hidden="false" customHeight="true" outlineLevel="0" collapsed="false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customFormat="false" ht="13.5" hidden="false" customHeight="true" outlineLevel="0" collapsed="false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customFormat="false" ht="13.5" hidden="false" customHeight="true" outlineLevel="0" collapsed="false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customFormat="false" ht="13.5" hidden="false" customHeight="true" outlineLevel="0" collapsed="false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customFormat="false" ht="13.5" hidden="false" customHeight="true" outlineLevel="0" collapsed="false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customFormat="false" ht="13.5" hidden="false" customHeight="true" outlineLevel="0" collapsed="false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customFormat="false" ht="13.5" hidden="false" customHeight="true" outlineLevel="0" collapsed="false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customFormat="false" ht="13.5" hidden="false" customHeight="true" outlineLevel="0" collapsed="false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customFormat="false" ht="13.5" hidden="false" customHeight="true" outlineLevel="0" collapsed="false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customFormat="false" ht="13.5" hidden="false" customHeight="true" outlineLevel="0" collapsed="false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customFormat="false" ht="13.5" hidden="false" customHeight="true" outlineLevel="0" collapsed="false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customFormat="false" ht="13.5" hidden="false" customHeight="true" outlineLevel="0" collapsed="false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customFormat="false" ht="13.5" hidden="false" customHeight="true" outlineLevel="0" collapsed="false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customFormat="false" ht="13.5" hidden="false" customHeight="true" outlineLevel="0" collapsed="false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customFormat="false" ht="13.5" hidden="false" customHeight="true" outlineLevel="0" collapsed="false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customFormat="false" ht="13.5" hidden="false" customHeight="true" outlineLevel="0" collapsed="false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customFormat="false" ht="13.5" hidden="false" customHeight="true" outlineLevel="0" collapsed="false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customFormat="false" ht="13.5" hidden="false" customHeight="true" outlineLevel="0" collapsed="false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customFormat="false" ht="13.5" hidden="false" customHeight="true" outlineLevel="0" collapsed="false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customFormat="false" ht="13.5" hidden="false" customHeight="true" outlineLevel="0" collapsed="false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customFormat="false" ht="13.5" hidden="false" customHeight="true" outlineLevel="0" collapsed="false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customFormat="false" ht="13.5" hidden="false" customHeight="true" outlineLevel="0" collapsed="false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customFormat="false" ht="13.5" hidden="false" customHeight="true" outlineLevel="0" collapsed="false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customFormat="false" ht="13.5" hidden="false" customHeight="true" outlineLevel="0" collapsed="false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customFormat="false" ht="13.5" hidden="false" customHeight="true" outlineLevel="0" collapsed="false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customFormat="false" ht="13.5" hidden="false" customHeight="true" outlineLevel="0" collapsed="false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customFormat="false" ht="13.5" hidden="false" customHeight="true" outlineLevel="0" collapsed="false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customFormat="false" ht="13.5" hidden="false" customHeight="true" outlineLevel="0" collapsed="false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customFormat="false" ht="13.5" hidden="false" customHeight="true" outlineLevel="0" collapsed="false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customFormat="false" ht="13.5" hidden="false" customHeight="true" outlineLevel="0" collapsed="false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customFormat="false" ht="13.5" hidden="false" customHeight="true" outlineLevel="0" collapsed="false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customFormat="false" ht="13.5" hidden="false" customHeight="true" outlineLevel="0" collapsed="false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customFormat="false" ht="13.5" hidden="false" customHeight="true" outlineLevel="0" collapsed="false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customFormat="false" ht="13.5" hidden="false" customHeight="true" outlineLevel="0" collapsed="false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customFormat="false" ht="13.5" hidden="false" customHeight="true" outlineLevel="0" collapsed="false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customFormat="false" ht="13.5" hidden="false" customHeight="true" outlineLevel="0" collapsed="false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customFormat="false" ht="13.5" hidden="false" customHeight="true" outlineLevel="0" collapsed="false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customFormat="false" ht="13.5" hidden="false" customHeight="true" outlineLevel="0" collapsed="false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customFormat="false" ht="13.5" hidden="false" customHeight="true" outlineLevel="0" collapsed="false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customFormat="false" ht="13.5" hidden="false" customHeight="true" outlineLevel="0" collapsed="false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customFormat="false" ht="13.5" hidden="false" customHeight="true" outlineLevel="0" collapsed="false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customFormat="false" ht="13.5" hidden="false" customHeight="true" outlineLevel="0" collapsed="false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customFormat="false" ht="13.5" hidden="false" customHeight="true" outlineLevel="0" collapsed="false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customFormat="false" ht="13.5" hidden="false" customHeight="true" outlineLevel="0" collapsed="false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customFormat="false" ht="13.5" hidden="false" customHeight="true" outlineLevel="0" collapsed="false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customFormat="false" ht="13.5" hidden="false" customHeight="true" outlineLevel="0" collapsed="false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customFormat="false" ht="13.5" hidden="false" customHeight="true" outlineLevel="0" collapsed="false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customFormat="false" ht="13.5" hidden="false" customHeight="true" outlineLevel="0" collapsed="false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customFormat="false" ht="13.5" hidden="false" customHeight="true" outlineLevel="0" collapsed="false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customFormat="false" ht="13.5" hidden="false" customHeight="true" outlineLevel="0" collapsed="false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customFormat="false" ht="13.5" hidden="false" customHeight="true" outlineLevel="0" collapsed="false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customFormat="false" ht="13.5" hidden="false" customHeight="true" outlineLevel="0" collapsed="false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customFormat="false" ht="13.5" hidden="false" customHeight="true" outlineLevel="0" collapsed="false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customFormat="false" ht="13.5" hidden="false" customHeight="true" outlineLevel="0" collapsed="false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customFormat="false" ht="13.5" hidden="false" customHeight="true" outlineLevel="0" collapsed="false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customFormat="false" ht="13.5" hidden="false" customHeight="true" outlineLevel="0" collapsed="false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customFormat="false" ht="13.5" hidden="false" customHeight="true" outlineLevel="0" collapsed="false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customFormat="false" ht="13.5" hidden="false" customHeight="true" outlineLevel="0" collapsed="false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customFormat="false" ht="13.5" hidden="false" customHeight="true" outlineLevel="0" collapsed="false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customFormat="false" ht="13.5" hidden="false" customHeight="true" outlineLevel="0" collapsed="false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customFormat="false" ht="13.5" hidden="false" customHeight="true" outlineLevel="0" collapsed="false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customFormat="false" ht="13.5" hidden="false" customHeight="true" outlineLevel="0" collapsed="false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customFormat="false" ht="13.5" hidden="false" customHeight="true" outlineLevel="0" collapsed="false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customFormat="false" ht="13.5" hidden="false" customHeight="true" outlineLevel="0" collapsed="false"/>
    <row r="219" customFormat="false" ht="13.5" hidden="false" customHeight="true" outlineLevel="0" collapsed="false"/>
    <row r="220" customFormat="false" ht="13.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mergeCells count="1">
    <mergeCell ref="A1:M1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14" activeCellId="0" sqref="H14"/>
    </sheetView>
  </sheetViews>
  <sheetFormatPr defaultColWidth="14.55078125" defaultRowHeight="15" zeroHeight="false" outlineLevelRow="0" outlineLevelCol="0"/>
  <cols>
    <col collapsed="false" customWidth="true" hidden="false" outlineLevel="0" max="1" min="1" style="0" width="22.57"/>
    <col collapsed="false" customWidth="true" hidden="false" outlineLevel="0" max="2" min="2" style="0" width="40.71"/>
    <col collapsed="false" customWidth="true" hidden="false" outlineLevel="0" max="3" min="3" style="0" width="6.14"/>
    <col collapsed="false" customWidth="true" hidden="false" outlineLevel="0" max="4" min="4" style="0" width="5.7"/>
    <col collapsed="false" customWidth="true" hidden="false" outlineLevel="0" max="5" min="5" style="0" width="30.14"/>
    <col collapsed="false" customWidth="true" hidden="false" outlineLevel="0" max="12" min="6" style="0" width="5.7"/>
    <col collapsed="false" customWidth="true" hidden="false" outlineLevel="0" max="13" min="13" style="0" width="10.86"/>
    <col collapsed="false" customWidth="true" hidden="false" outlineLevel="0" max="15" min="14" style="0" width="10.99"/>
    <col collapsed="false" customWidth="true" hidden="false" outlineLevel="0" max="26" min="16" style="0" width="12.57"/>
  </cols>
  <sheetData>
    <row r="1" customFormat="false" ht="13.5" hidden="false" customHeight="true" outlineLevel="0" collapsed="false">
      <c r="A1" s="71" t="s">
        <v>131</v>
      </c>
      <c r="B1" s="72" t="s">
        <v>132</v>
      </c>
      <c r="C1" s="73" t="n">
        <v>6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customFormat="false" ht="13.5" hidden="false" customHeight="true" outlineLevel="0" collapsed="false">
      <c r="A2" s="74" t="s">
        <v>133</v>
      </c>
      <c r="B2" s="72"/>
      <c r="C2" s="7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customFormat="false" ht="13.5" hidden="false" customHeight="true" outlineLevel="0" collapsed="false">
      <c r="A3" s="74"/>
      <c r="B3" s="72" t="s">
        <v>51</v>
      </c>
      <c r="C3" s="73" t="n">
        <v>1.93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customFormat="false" ht="13.5" hidden="false" customHeight="true" outlineLevel="0" collapsed="false">
      <c r="A4" s="74"/>
      <c r="B4" s="72" t="s">
        <v>18</v>
      </c>
      <c r="C4" s="73" t="n">
        <v>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customFormat="false" ht="13.5" hidden="false" customHeight="true" outlineLevel="0" collapsed="false">
      <c r="A5" s="74"/>
      <c r="B5" s="72" t="s">
        <v>41</v>
      </c>
      <c r="C5" s="73" t="n">
        <v>1.41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customFormat="false" ht="13.5" hidden="false" customHeight="true" outlineLevel="0" collapsed="false">
      <c r="A6" s="71" t="s">
        <v>8</v>
      </c>
      <c r="B6" s="72" t="s">
        <v>51</v>
      </c>
      <c r="C6" s="73" t="n">
        <v>1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customFormat="false" ht="13.5" hidden="false" customHeight="true" outlineLevel="0" collapsed="false">
      <c r="A7" s="71"/>
      <c r="B7" s="72" t="s">
        <v>18</v>
      </c>
      <c r="C7" s="73" t="n">
        <v>1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customFormat="false" ht="13.5" hidden="false" customHeight="true" outlineLevel="0" collapsed="false">
      <c r="A8" s="71"/>
      <c r="B8" s="72" t="s">
        <v>41</v>
      </c>
      <c r="C8" s="73" t="n">
        <v>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customFormat="false" ht="13.5" hidden="false" customHeight="true" outlineLevel="0" collapsed="false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customFormat="false" ht="13.5" hidden="false" customHeight="true" outlineLevel="0" collapsed="false">
      <c r="A10" s="76"/>
      <c r="B10" s="76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customFormat="false" ht="13.5" hidden="false" customHeight="true" outlineLevel="0" collapsed="false">
      <c r="A11" s="76"/>
      <c r="B11" s="76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customFormat="false" ht="30" hidden="false" customHeight="true" outlineLevel="0" collapsed="false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customFormat="false" ht="30" hidden="false" customHeight="true" outlineLevel="0" collapsed="false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customFormat="false" ht="15" hidden="false" customHeight="true" outlineLevel="0" collapsed="false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customFormat="false" ht="30" hidden="false" customHeight="true" outlineLevel="0" collapsed="false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customFormat="false" ht="53.7" hidden="false" customHeight="true" outlineLevel="0" collapsed="false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customFormat="false" ht="60.4" hidden="false" customHeight="true" outlineLevel="0" collapsed="false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customFormat="false" ht="47.25" hidden="false" customHeight="true" outlineLevel="0" collapsed="false">
      <c r="A18" s="2"/>
      <c r="B18" s="2"/>
      <c r="C18" s="77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customFormat="false" ht="13.5" hidden="false" customHeight="true" outlineLevel="0" collapsed="false">
      <c r="A19" s="2"/>
      <c r="B19" s="2"/>
      <c r="C19" s="77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customFormat="false" ht="35.25" hidden="false" customHeight="true" outlineLevel="0" collapsed="false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customFormat="false" ht="13.5" hidden="false" customHeight="true" outlineLevel="0" collapsed="false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customFormat="false" ht="13.5" hidden="false" customHeight="true" outlineLevel="0" collapsed="false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customFormat="false" ht="63" hidden="false" customHeight="true" outlineLevel="0" collapsed="false">
      <c r="A23" s="2"/>
      <c r="B23" s="2"/>
      <c r="C23" s="77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customFormat="false" ht="13.5" hidden="false" customHeight="true" outlineLevel="0" collapsed="false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customFormat="false" ht="13.5" hidden="false" customHeight="true" outlineLevel="0" collapsed="false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customFormat="false" ht="13.5" hidden="false" customHeight="true" outlineLevel="0" collapsed="false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customFormat="false" ht="13.5" hidden="false" customHeight="true" outlineLevel="0" collapsed="false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customFormat="false" ht="47.25" hidden="false" customHeight="true" outlineLevel="0" collapsed="false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customFormat="false" ht="13.5" hidden="false" customHeight="true" outlineLevel="0" collapsed="false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customFormat="false" ht="13.5" hidden="false" customHeight="true" outlineLevel="0" collapsed="false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customFormat="false" ht="13.5" hidden="false" customHeight="true" outlineLevel="0" collapsed="false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customFormat="false" ht="13.5" hidden="false" customHeight="true" outlineLevel="0" collapsed="false">
      <c r="A32" s="76"/>
      <c r="B32" s="76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customFormat="false" ht="31.5" hidden="false" customHeight="true" outlineLevel="0" collapsed="false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customFormat="false" ht="13.5" hidden="false" customHeight="true" outlineLevel="0" collapsed="false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customFormat="false" ht="13.5" hidden="false" customHeight="true" outlineLevel="0" collapsed="false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customFormat="false" ht="13.5" hidden="false" customHeight="true" outlineLevel="0" collapsed="false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customFormat="false" ht="13.5" hidden="false" customHeight="true" outlineLevel="0" collapsed="false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customFormat="false" ht="13.5" hidden="false" customHeight="true" outlineLevel="0" collapsed="false">
      <c r="A38" s="76"/>
      <c r="B38" s="76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customFormat="false" ht="47.25" hidden="false" customHeight="true" outlineLevel="0" collapsed="false">
      <c r="A39" s="78"/>
      <c r="B39" s="79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customFormat="false" ht="13.5" hidden="false" customHeight="true" outlineLevel="0" collapsed="false">
      <c r="A40" s="80"/>
      <c r="B40" s="80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customFormat="false" ht="13.5" hidden="false" customHeight="true" outlineLevel="0" collapsed="false">
      <c r="A41" s="80"/>
      <c r="B41" s="80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customFormat="false" ht="13.5" hidden="false" customHeight="true" outlineLevel="0" collapsed="false">
      <c r="A42" s="80"/>
      <c r="B42" s="80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customFormat="false" ht="13.5" hidden="false" customHeight="true" outlineLevel="0" collapsed="false">
      <c r="A43" s="76"/>
      <c r="B43" s="76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customFormat="false" ht="47.25" hidden="false" customHeight="true" outlineLevel="0" collapsed="false">
      <c r="A44" s="81"/>
      <c r="B44" s="82"/>
      <c r="C44" s="56"/>
      <c r="D44" s="56"/>
      <c r="E44" s="56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customFormat="false" ht="13.5" hidden="false" customHeight="true" outlineLevel="0" collapsed="false">
      <c r="A45" s="83"/>
      <c r="B45" s="83"/>
      <c r="C45" s="56"/>
      <c r="D45" s="56"/>
      <c r="E45" s="56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customFormat="false" ht="13.5" hidden="false" customHeight="true" outlineLevel="0" collapsed="false">
      <c r="A46" s="83"/>
      <c r="B46" s="83"/>
      <c r="C46" s="56"/>
      <c r="D46" s="56"/>
      <c r="E46" s="56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customFormat="false" ht="13.5" hidden="false" customHeight="true" outlineLevel="0" collapsed="false">
      <c r="A47" s="83"/>
      <c r="B47" s="83"/>
      <c r="C47" s="56"/>
      <c r="D47" s="56"/>
      <c r="E47" s="56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customFormat="false" ht="13.5" hidden="false" customHeight="true" outlineLevel="0" collapsed="false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customFormat="false" ht="31.5" hidden="false" customHeight="true" outlineLevel="0" collapsed="false">
      <c r="A49" s="81"/>
      <c r="B49" s="82"/>
      <c r="C49" s="56"/>
      <c r="D49" s="56"/>
      <c r="E49" s="56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customFormat="false" ht="13.5" hidden="false" customHeight="true" outlineLevel="0" collapsed="false">
      <c r="A50" s="83"/>
      <c r="B50" s="83"/>
      <c r="C50" s="56"/>
      <c r="D50" s="56"/>
      <c r="E50" s="56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customFormat="false" ht="13.5" hidden="false" customHeight="true" outlineLevel="0" collapsed="false">
      <c r="A51" s="83"/>
      <c r="B51" s="83"/>
      <c r="C51" s="56"/>
      <c r="D51" s="56"/>
      <c r="E51" s="56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customFormat="false" ht="13.5" hidden="false" customHeight="true" outlineLevel="0" collapsed="false">
      <c r="A52" s="83"/>
      <c r="B52" s="83"/>
      <c r="C52" s="56"/>
      <c r="D52" s="56"/>
      <c r="E52" s="56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customFormat="false" ht="13.5" hidden="false" customHeight="true" outlineLevel="0" collapsed="false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customFormat="false" ht="13.5" hidden="false" customHeight="true" outlineLevel="0" collapsed="false">
      <c r="A54" s="81"/>
      <c r="B54" s="82"/>
      <c r="C54" s="56"/>
      <c r="D54" s="56"/>
      <c r="E54" s="56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customFormat="false" ht="13.5" hidden="false" customHeight="true" outlineLevel="0" collapsed="false">
      <c r="A55" s="83"/>
      <c r="B55" s="83"/>
      <c r="C55" s="56"/>
      <c r="D55" s="56"/>
      <c r="E55" s="56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customFormat="false" ht="13.5" hidden="false" customHeight="true" outlineLevel="0" collapsed="false">
      <c r="A56" s="83"/>
      <c r="B56" s="83"/>
      <c r="C56" s="56"/>
      <c r="D56" s="56"/>
      <c r="E56" s="56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customFormat="false" ht="13.5" hidden="false" customHeight="true" outlineLevel="0" collapsed="false">
      <c r="A57" s="83"/>
      <c r="B57" s="83"/>
      <c r="C57" s="56"/>
      <c r="D57" s="56"/>
      <c r="E57" s="56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customFormat="false" ht="13.5" hidden="false" customHeight="true" outlineLevel="0" collapsed="false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customFormat="false" ht="13.5" hidden="false" customHeight="true" outlineLevel="0" collapsed="false">
      <c r="A59" s="78"/>
      <c r="B59" s="79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customFormat="false" ht="13.5" hidden="false" customHeight="true" outlineLevel="0" collapsed="false">
      <c r="A60" s="80"/>
      <c r="B60" s="80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customFormat="false" ht="13.5" hidden="false" customHeight="true" outlineLevel="0" collapsed="false">
      <c r="A61" s="80"/>
      <c r="B61" s="80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customFormat="false" ht="13.5" hidden="false" customHeight="true" outlineLevel="0" collapsed="false">
      <c r="A62" s="80"/>
      <c r="B62" s="80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customFormat="false" ht="13.5" hidden="false" customHeight="true" outlineLevel="0" collapsed="false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customFormat="false" ht="13.5" hidden="false" customHeight="true" outlineLevel="0" collapsed="false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customFormat="false" ht="13.5" hidden="false" customHeight="true" outlineLevel="0" collapsed="false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customFormat="false" ht="13.5" hidden="false" customHeight="true" outlineLevel="0" collapsed="false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customFormat="false" ht="13.5" hidden="false" customHeight="true" outlineLevel="0" collapsed="false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customFormat="false" ht="13.5" hidden="false" customHeight="true" outlineLevel="0" collapsed="false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customFormat="false" ht="13.5" hidden="false" customHeight="true" outlineLevel="0" collapsed="false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customFormat="false" ht="13.5" hidden="false" customHeight="true" outlineLevel="0" collapsed="false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customFormat="false" ht="13.5" hidden="false" customHeight="true" outlineLevel="0" collapsed="false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customFormat="false" ht="13.5" hidden="false" customHeight="true" outlineLevel="0" collapsed="false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customFormat="false" ht="13.5" hidden="false" customHeight="true" outlineLevel="0" collapsed="false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customFormat="false" ht="13.5" hidden="false" customHeight="true" outlineLevel="0" collapsed="false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customFormat="false" ht="13.5" hidden="false" customHeight="true" outlineLevel="0" collapsed="false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customFormat="false" ht="13.5" hidden="false" customHeight="true" outlineLevel="0" collapsed="false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customFormat="false" ht="13.5" hidden="false" customHeight="true" outlineLevel="0" collapsed="false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customFormat="false" ht="13.5" hidden="false" customHeight="true" outlineLevel="0" collapsed="false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customFormat="false" ht="13.5" hidden="false" customHeight="true" outlineLevel="0" collapsed="false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customFormat="false" ht="13.5" hidden="false" customHeight="true" outlineLevel="0" collapsed="false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customFormat="false" ht="13.5" hidden="false" customHeight="true" outlineLevel="0" collapsed="false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customFormat="false" ht="13.5" hidden="false" customHeight="true" outlineLevel="0" collapsed="false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customFormat="false" ht="13.5" hidden="false" customHeight="true" outlineLevel="0" collapsed="false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customFormat="false" ht="13.5" hidden="false" customHeight="true" outlineLevel="0" collapsed="false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customFormat="false" ht="13.5" hidden="false" customHeight="true" outlineLevel="0" collapsed="false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customFormat="false" ht="13.5" hidden="false" customHeight="true" outlineLevel="0" collapsed="false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customFormat="false" ht="13.5" hidden="false" customHeight="true" outlineLevel="0" collapsed="false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customFormat="false" ht="13.5" hidden="false" customHeight="true" outlineLevel="0" collapsed="false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customFormat="false" ht="13.5" hidden="false" customHeight="true" outlineLevel="0" collapsed="false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customFormat="false" ht="13.5" hidden="false" customHeight="true" outlineLevel="0" collapsed="false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customFormat="false" ht="13.5" hidden="false" customHeight="true" outlineLevel="0" collapsed="false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customFormat="false" ht="13.5" hidden="false" customHeight="true" outlineLevel="0" collapsed="false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customFormat="false" ht="13.5" hidden="false" customHeight="true" outlineLevel="0" collapsed="false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customFormat="false" ht="13.5" hidden="false" customHeight="true" outlineLevel="0" collapsed="false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customFormat="false" ht="13.5" hidden="false" customHeight="true" outlineLevel="0" collapsed="false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customFormat="false" ht="13.5" hidden="false" customHeight="true" outlineLevel="0" collapsed="false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customFormat="false" ht="13.5" hidden="false" customHeight="true" outlineLevel="0" collapsed="false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customFormat="false" ht="13.5" hidden="false" customHeight="true" outlineLevel="0" collapsed="false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customFormat="false" ht="13.5" hidden="false" customHeight="true" outlineLevel="0" collapsed="false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customFormat="false" ht="13.5" hidden="false" customHeight="true" outlineLevel="0" collapsed="false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customFormat="false" ht="13.5" hidden="false" customHeight="true" outlineLevel="0" collapsed="false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customFormat="false" ht="13.5" hidden="false" customHeight="true" outlineLevel="0" collapsed="false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customFormat="false" ht="13.5" hidden="false" customHeight="true" outlineLevel="0" collapsed="false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customFormat="false" ht="13.5" hidden="false" customHeight="true" outlineLevel="0" collapsed="false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customFormat="false" ht="13.5" hidden="false" customHeight="true" outlineLevel="0" collapsed="false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customFormat="false" ht="13.5" hidden="false" customHeight="true" outlineLevel="0" collapsed="false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customFormat="false" ht="13.5" hidden="false" customHeight="true" outlineLevel="0" collapsed="false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customFormat="false" ht="13.5" hidden="false" customHeight="true" outlineLevel="0" collapsed="false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customFormat="false" ht="13.5" hidden="false" customHeight="true" outlineLevel="0" collapsed="false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customFormat="false" ht="13.5" hidden="false" customHeight="true" outlineLevel="0" collapsed="false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customFormat="false" ht="13.5" hidden="false" customHeight="true" outlineLevel="0" collapsed="false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customFormat="false" ht="13.5" hidden="false" customHeight="true" outlineLevel="0" collapsed="false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customFormat="false" ht="13.5" hidden="false" customHeight="true" outlineLevel="0" collapsed="false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customFormat="false" ht="13.5" hidden="false" customHeight="true" outlineLevel="0" collapsed="false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customFormat="false" ht="13.5" hidden="false" customHeight="true" outlineLevel="0" collapsed="false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customFormat="false" ht="13.5" hidden="false" customHeight="true" outlineLevel="0" collapsed="false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customFormat="false" ht="13.5" hidden="false" customHeight="true" outlineLevel="0" collapsed="false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customFormat="false" ht="13.5" hidden="false" customHeight="true" outlineLevel="0" collapsed="false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customFormat="false" ht="13.5" hidden="false" customHeight="true" outlineLevel="0" collapsed="false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customFormat="false" ht="13.5" hidden="false" customHeight="true" outlineLevel="0" collapsed="false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customFormat="false" ht="13.5" hidden="false" customHeight="true" outlineLevel="0" collapsed="false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customFormat="false" ht="13.5" hidden="false" customHeight="true" outlineLevel="0" collapsed="false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customFormat="false" ht="13.5" hidden="false" customHeight="true" outlineLevel="0" collapsed="false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customFormat="false" ht="13.5" hidden="false" customHeight="true" outlineLevel="0" collapsed="false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customFormat="false" ht="13.5" hidden="false" customHeight="true" outlineLevel="0" collapsed="false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customFormat="false" ht="13.5" hidden="false" customHeight="true" outlineLevel="0" collapsed="false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customFormat="false" ht="13.5" hidden="false" customHeight="true" outlineLevel="0" collapsed="false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customFormat="false" ht="13.5" hidden="false" customHeight="true" outlineLevel="0" collapsed="false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customFormat="false" ht="13.5" hidden="false" customHeight="true" outlineLevel="0" collapsed="false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customFormat="false" ht="13.5" hidden="false" customHeight="true" outlineLevel="0" collapsed="false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customFormat="false" ht="13.5" hidden="false" customHeight="true" outlineLevel="0" collapsed="false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customFormat="false" ht="13.5" hidden="false" customHeight="true" outlineLevel="0" collapsed="false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customFormat="false" ht="13.5" hidden="false" customHeight="true" outlineLevel="0" collapsed="false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customFormat="false" ht="13.5" hidden="false" customHeight="true" outlineLevel="0" collapsed="false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customFormat="false" ht="13.5" hidden="false" customHeight="true" outlineLevel="0" collapsed="false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customFormat="false" ht="13.5" hidden="false" customHeight="true" outlineLevel="0" collapsed="false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customFormat="false" ht="13.5" hidden="false" customHeight="true" outlineLevel="0" collapsed="false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customFormat="false" ht="13.5" hidden="false" customHeight="true" outlineLevel="0" collapsed="false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customFormat="false" ht="13.5" hidden="false" customHeight="true" outlineLevel="0" collapsed="false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customFormat="false" ht="13.5" hidden="false" customHeight="true" outlineLevel="0" collapsed="false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customFormat="false" ht="13.5" hidden="false" customHeight="true" outlineLevel="0" collapsed="false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customFormat="false" ht="13.5" hidden="false" customHeight="true" outlineLevel="0" collapsed="false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customFormat="false" ht="13.5" hidden="false" customHeight="true" outlineLevel="0" collapsed="false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customFormat="false" ht="13.5" hidden="false" customHeight="true" outlineLevel="0" collapsed="false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customFormat="false" ht="13.5" hidden="false" customHeight="true" outlineLevel="0" collapsed="false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customFormat="false" ht="13.5" hidden="false" customHeight="true" outlineLevel="0" collapsed="false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customFormat="false" ht="13.5" hidden="false" customHeight="true" outlineLevel="0" collapsed="false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customFormat="false" ht="13.5" hidden="false" customHeight="true" outlineLevel="0" collapsed="false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customFormat="false" ht="13.5" hidden="false" customHeight="true" outlineLevel="0" collapsed="false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customFormat="false" ht="13.5" hidden="false" customHeight="true" outlineLevel="0" collapsed="false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customFormat="false" ht="13.5" hidden="false" customHeight="true" outlineLevel="0" collapsed="false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customFormat="false" ht="13.5" hidden="false" customHeight="true" outlineLevel="0" collapsed="false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customFormat="false" ht="13.5" hidden="false" customHeight="true" outlineLevel="0" collapsed="false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customFormat="false" ht="13.5" hidden="false" customHeight="true" outlineLevel="0" collapsed="false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customFormat="false" ht="13.5" hidden="false" customHeight="true" outlineLevel="0" collapsed="false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customFormat="false" ht="13.5" hidden="false" customHeight="true" outlineLevel="0" collapsed="false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customFormat="false" ht="13.5" hidden="false" customHeight="true" outlineLevel="0" collapsed="false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customFormat="false" ht="13.5" hidden="false" customHeight="true" outlineLevel="0" collapsed="false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customFormat="false" ht="13.5" hidden="false" customHeight="true" outlineLevel="0" collapsed="false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customFormat="false" ht="13.5" hidden="false" customHeight="true" outlineLevel="0" collapsed="false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customFormat="false" ht="13.5" hidden="false" customHeight="true" outlineLevel="0" collapsed="false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customFormat="false" ht="13.5" hidden="false" customHeight="true" outlineLevel="0" collapsed="false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customFormat="false" ht="13.5" hidden="false" customHeight="true" outlineLevel="0" collapsed="false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customFormat="false" ht="13.5" hidden="false" customHeight="true" outlineLevel="0" collapsed="false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customFormat="false" ht="13.5" hidden="false" customHeight="true" outlineLevel="0" collapsed="false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customFormat="false" ht="13.5" hidden="false" customHeight="true" outlineLevel="0" collapsed="false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customFormat="false" ht="13.5" hidden="false" customHeight="true" outlineLevel="0" collapsed="false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customFormat="false" ht="13.5" hidden="false" customHeight="true" outlineLevel="0" collapsed="false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customFormat="false" ht="13.5" hidden="false" customHeight="true" outlineLevel="0" collapsed="false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customFormat="false" ht="13.5" hidden="false" customHeight="true" outlineLevel="0" collapsed="false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customFormat="false" ht="13.5" hidden="false" customHeight="true" outlineLevel="0" collapsed="false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customFormat="false" ht="13.5" hidden="false" customHeight="true" outlineLevel="0" collapsed="false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customFormat="false" ht="13.5" hidden="false" customHeight="true" outlineLevel="0" collapsed="false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customFormat="false" ht="13.5" hidden="false" customHeight="true" outlineLevel="0" collapsed="false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customFormat="false" ht="13.5" hidden="false" customHeight="true" outlineLevel="0" collapsed="false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customFormat="false" ht="13.5" hidden="false" customHeight="true" outlineLevel="0" collapsed="false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customFormat="false" ht="13.5" hidden="false" customHeight="true" outlineLevel="0" collapsed="false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customFormat="false" ht="13.5" hidden="false" customHeight="true" outlineLevel="0" collapsed="false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customFormat="false" ht="13.5" hidden="false" customHeight="true" outlineLevel="0" collapsed="false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customFormat="false" ht="13.5" hidden="false" customHeight="true" outlineLevel="0" collapsed="false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customFormat="false" ht="13.5" hidden="false" customHeight="true" outlineLevel="0" collapsed="false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customFormat="false" ht="13.5" hidden="false" customHeight="true" outlineLevel="0" collapsed="false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customFormat="false" ht="13.5" hidden="false" customHeight="true" outlineLevel="0" collapsed="false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customFormat="false" ht="13.5" hidden="false" customHeight="true" outlineLevel="0" collapsed="false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customFormat="false" ht="13.5" hidden="false" customHeight="true" outlineLevel="0" collapsed="false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customFormat="false" ht="13.5" hidden="false" customHeight="true" outlineLevel="0" collapsed="false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customFormat="false" ht="13.5" hidden="false" customHeight="true" outlineLevel="0" collapsed="false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customFormat="false" ht="13.5" hidden="false" customHeight="true" outlineLevel="0" collapsed="false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customFormat="false" ht="13.5" hidden="false" customHeight="true" outlineLevel="0" collapsed="false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customFormat="false" ht="13.5" hidden="false" customHeight="true" outlineLevel="0" collapsed="false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customFormat="false" ht="13.5" hidden="false" customHeight="true" outlineLevel="0" collapsed="false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customFormat="false" ht="13.5" hidden="false" customHeight="true" outlineLevel="0" collapsed="false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customFormat="false" ht="13.5" hidden="false" customHeight="true" outlineLevel="0" collapsed="false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customFormat="false" ht="13.5" hidden="false" customHeight="true" outlineLevel="0" collapsed="false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customFormat="false" ht="13.5" hidden="false" customHeight="true" outlineLevel="0" collapsed="false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customFormat="false" ht="13.5" hidden="false" customHeight="true" outlineLevel="0" collapsed="false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customFormat="false" ht="13.5" hidden="false" customHeight="true" outlineLevel="0" collapsed="false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customFormat="false" ht="13.5" hidden="false" customHeight="true" outlineLevel="0" collapsed="false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customFormat="false" ht="13.5" hidden="false" customHeight="true" outlineLevel="0" collapsed="false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customFormat="false" ht="13.5" hidden="false" customHeight="true" outlineLevel="0" collapsed="false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customFormat="false" ht="13.5" hidden="false" customHeight="true" outlineLevel="0" collapsed="false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customFormat="false" ht="13.5" hidden="false" customHeight="true" outlineLevel="0" collapsed="false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customFormat="false" ht="13.5" hidden="false" customHeight="true" outlineLevel="0" collapsed="false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customFormat="false" ht="13.5" hidden="false" customHeight="true" outlineLevel="0" collapsed="false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customFormat="false" ht="13.5" hidden="false" customHeight="true" outlineLevel="0" collapsed="false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customFormat="false" ht="13.5" hidden="false" customHeight="true" outlineLevel="0" collapsed="false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customFormat="false" ht="13.5" hidden="false" customHeight="true" outlineLevel="0" collapsed="false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customFormat="false" ht="13.5" hidden="false" customHeight="true" outlineLevel="0" collapsed="false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customFormat="false" ht="13.5" hidden="false" customHeight="true" outlineLevel="0" collapsed="false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customFormat="false" ht="13.5" hidden="false" customHeight="true" outlineLevel="0" collapsed="false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customFormat="false" ht="13.5" hidden="false" customHeight="true" outlineLevel="0" collapsed="false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customFormat="false" ht="13.5" hidden="false" customHeight="true" outlineLevel="0" collapsed="false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customFormat="false" ht="13.5" hidden="false" customHeight="true" outlineLevel="0" collapsed="false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customFormat="false" ht="13.5" hidden="false" customHeight="true" outlineLevel="0" collapsed="false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customFormat="false" ht="13.5" hidden="false" customHeight="true" outlineLevel="0" collapsed="false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customFormat="false" ht="13.5" hidden="false" customHeight="true" outlineLevel="0" collapsed="false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customFormat="false" ht="13.5" hidden="false" customHeight="true" outlineLevel="0" collapsed="false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">
    <mergeCell ref="A2:A5"/>
    <mergeCell ref="A6:A8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720</TotalTime>
  <Application>LibreOffice/7.1.1.2$Windows_X86_64 LibreOffice_project/fe0b08f4af1bacafe4c7ecc87ce55bb426164676</Application>
  <AppVersion>15.0000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2019-12-06T22:18:59Z</dcterms:created>
  <dc:creator>Diogo Leite Mesquita</dc:creator>
  <dc:description/>
  <dc:language>pt-BR</dc:language>
  <cp:lastModifiedBy/>
  <dcterms:modified xsi:type="dcterms:W3CDTF">2021-06-22T13:07:39Z</dcterms:modified>
  <cp:revision>73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